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安全試験見積依頼書兼試験申込書" sheetId="1" r:id="rId1"/>
    <sheet name="Sheet2" sheetId="2" r:id="rId2"/>
    <sheet name="Sheet3" sheetId="3" r:id="rId3"/>
  </sheets>
  <definedNames>
    <definedName name="_xlnm.Print_Area" localSheetId="0">'安全試験見積依頼書兼試験申込書'!$A$1:$Q$115</definedName>
  </definedNames>
  <calcPr fullCalcOnLoad="1"/>
</workbook>
</file>

<file path=xl/comments1.xml><?xml version="1.0" encoding="utf-8"?>
<comments xmlns="http://schemas.openxmlformats.org/spreadsheetml/2006/main">
  <authors>
    <author>Maki Masaki</author>
  </authors>
  <commentList>
    <comment ref="O8" authorId="0">
      <text>
        <r>
          <rPr>
            <sz val="9"/>
            <rFont val="ＭＳ Ｐゴシック"/>
            <family val="3"/>
          </rPr>
          <t>社内使用欄</t>
        </r>
      </text>
    </comment>
    <comment ref="O16" authorId="0">
      <text>
        <r>
          <rPr>
            <sz val="9"/>
            <rFont val="ＭＳ Ｐゴシック"/>
            <family val="3"/>
          </rPr>
          <t>社内使用欄</t>
        </r>
      </text>
    </comment>
    <comment ref="O23" authorId="0">
      <text>
        <r>
          <rPr>
            <sz val="9"/>
            <rFont val="ＭＳ Ｐゴシック"/>
            <family val="3"/>
          </rPr>
          <t>社内使用欄</t>
        </r>
      </text>
    </comment>
    <comment ref="E33" authorId="0">
      <text>
        <r>
          <rPr>
            <sz val="9"/>
            <rFont val="ＭＳ Ｐゴシック"/>
            <family val="3"/>
          </rPr>
          <t xml:space="preserve">一般的に最終製品に対して
</t>
        </r>
        <r>
          <rPr>
            <sz val="9"/>
            <rFont val="Arial"/>
            <family val="2"/>
          </rPr>
          <t>ANSI/UL,UL</t>
        </r>
        <r>
          <rPr>
            <sz val="9"/>
            <rFont val="ＭＳ Ｐゴシック"/>
            <family val="3"/>
          </rPr>
          <t>規格に基づき
試験を実施します。</t>
        </r>
      </text>
    </comment>
    <comment ref="H33" authorId="0">
      <text>
        <r>
          <rPr>
            <sz val="9"/>
            <rFont val="ＭＳ Ｐゴシック"/>
            <family val="3"/>
          </rPr>
          <t>主に医療機器に関する
サービスです。
医療機器では、</t>
        </r>
        <r>
          <rPr>
            <sz val="9"/>
            <rFont val="Arial"/>
            <family val="2"/>
          </rPr>
          <t xml:space="preserve">ANSI/AAMI-ES 60601-1 </t>
        </r>
        <r>
          <rPr>
            <sz val="9"/>
            <rFont val="ＭＳ Ｐゴシック"/>
            <family val="3"/>
          </rPr>
          <t>と</t>
        </r>
        <r>
          <rPr>
            <sz val="9"/>
            <rFont val="Arial"/>
            <family val="2"/>
          </rPr>
          <t xml:space="preserve"> CAN/CSA-C22.2 No. 60601-1:08 </t>
        </r>
        <r>
          <rPr>
            <sz val="9"/>
            <rFont val="ＭＳ Ｐゴシック"/>
            <family val="3"/>
          </rPr>
          <t>および
適用可能な個別規格を使用
します。</t>
        </r>
        <r>
          <rPr>
            <sz val="9"/>
            <rFont val="Arial"/>
            <family val="2"/>
          </rPr>
          <t>Biocompatibility</t>
        </r>
        <r>
          <rPr>
            <sz val="9"/>
            <rFont val="ＭＳ Ｐゴシック"/>
            <family val="3"/>
          </rPr>
          <t>、
副通則、一部の</t>
        </r>
        <r>
          <rPr>
            <sz val="9"/>
            <rFont val="Arial"/>
            <family val="2"/>
          </rPr>
          <t xml:space="preserve">ISO </t>
        </r>
        <r>
          <rPr>
            <sz val="9"/>
            <rFont val="ＭＳ Ｐゴシック"/>
            <family val="3"/>
          </rPr>
          <t>規格は
除外することが可能です。</t>
        </r>
      </text>
    </comment>
    <comment ref="L33" authorId="0">
      <text>
        <r>
          <rPr>
            <sz val="9"/>
            <rFont val="ＭＳ Ｐゴシック"/>
            <family val="3"/>
          </rPr>
          <t>単体では機能しない
あるいはその機能が制限
されている部品・材料に対して</t>
        </r>
        <r>
          <rPr>
            <sz val="9"/>
            <rFont val="Arial"/>
            <family val="2"/>
          </rPr>
          <t>ANSI/UL,UL</t>
        </r>
        <r>
          <rPr>
            <sz val="9"/>
            <rFont val="ＭＳ Ｐゴシック"/>
            <family val="3"/>
          </rPr>
          <t>規格に基づき
試験を実施します。</t>
        </r>
      </text>
    </comment>
    <comment ref="O33" authorId="0">
      <text>
        <r>
          <rPr>
            <sz val="9"/>
            <rFont val="ＭＳ Ｐゴシック"/>
            <family val="3"/>
          </rPr>
          <t xml:space="preserve">業務用食品機器に関して
</t>
        </r>
        <r>
          <rPr>
            <sz val="9"/>
            <rFont val="Arial"/>
            <family val="2"/>
          </rPr>
          <t>NSF</t>
        </r>
        <r>
          <rPr>
            <sz val="9"/>
            <rFont val="ＭＳ Ｐゴシック"/>
            <family val="3"/>
          </rPr>
          <t>規格に基づく評価を
実施します。</t>
        </r>
      </text>
    </comment>
    <comment ref="B33" authorId="0">
      <text>
        <r>
          <rPr>
            <sz val="9"/>
            <rFont val="ＭＳ Ｐゴシック"/>
            <family val="3"/>
          </rPr>
          <t>北米/カナダ向け</t>
        </r>
      </text>
    </comment>
    <comment ref="B34" authorId="0">
      <text>
        <r>
          <rPr>
            <sz val="9"/>
            <rFont val="ＭＳ Ｐゴシック"/>
            <family val="3"/>
          </rPr>
          <t>北米向けのみ</t>
        </r>
      </text>
    </comment>
    <comment ref="B35" authorId="0">
      <text>
        <r>
          <rPr>
            <sz val="9"/>
            <rFont val="ＭＳ Ｐゴシック"/>
            <family val="3"/>
          </rPr>
          <t>カナダ向けのみ</t>
        </r>
      </text>
    </comment>
  </commentList>
</comments>
</file>

<file path=xl/sharedStrings.xml><?xml version="1.0" encoding="utf-8"?>
<sst xmlns="http://schemas.openxmlformats.org/spreadsheetml/2006/main" count="251" uniqueCount="211">
  <si>
    <t>会社名</t>
  </si>
  <si>
    <t>担当者名</t>
  </si>
  <si>
    <t>所属部署名</t>
  </si>
  <si>
    <t>住所</t>
  </si>
  <si>
    <t>見積依頼日</t>
  </si>
  <si>
    <t>業務内容</t>
  </si>
  <si>
    <t>重量</t>
  </si>
  <si>
    <t>寸法</t>
  </si>
  <si>
    <t>試験場所</t>
  </si>
  <si>
    <t>適用規格</t>
  </si>
  <si>
    <t>サンプル返送方法</t>
  </si>
  <si>
    <t>TEL No.</t>
  </si>
  <si>
    <t>Kg</t>
  </si>
  <si>
    <t>（立会希望の場合）</t>
  </si>
  <si>
    <t>見積書番号</t>
  </si>
  <si>
    <t>見積金額</t>
  </si>
  <si>
    <t>受付</t>
  </si>
  <si>
    <t>確認</t>
  </si>
  <si>
    <t>備考</t>
  </si>
  <si>
    <t>ES</t>
  </si>
  <si>
    <t>￥</t>
  </si>
  <si>
    <t>Project No.</t>
  </si>
  <si>
    <t>Contact Name</t>
  </si>
  <si>
    <t>E-mail address</t>
  </si>
  <si>
    <t>FAX No.</t>
  </si>
  <si>
    <t>〒</t>
  </si>
  <si>
    <t xml:space="preserve"> Unlisted Component Test</t>
  </si>
  <si>
    <t>線式</t>
  </si>
  <si>
    <t>立会希望日</t>
  </si>
  <si>
    <t xml:space="preserve"> DC</t>
  </si>
  <si>
    <t>V</t>
  </si>
  <si>
    <t>A</t>
  </si>
  <si>
    <t>W</t>
  </si>
  <si>
    <t>W</t>
  </si>
  <si>
    <t>m</t>
  </si>
  <si>
    <t>数量</t>
  </si>
  <si>
    <t xml:space="preserve"> ENERGY STAR</t>
  </si>
  <si>
    <t>Hz</t>
  </si>
  <si>
    <t>※特にご指定の無い場合は、ゆうパック又はヤマト便いずれかの着払いにてご返却いたします。</t>
  </si>
  <si>
    <t>提出予定日</t>
  </si>
  <si>
    <r>
      <t>業務申込確認　　</t>
    </r>
    <r>
      <rPr>
        <sz val="9"/>
        <rFont val="ＭＳ Ｐ明朝"/>
        <family val="1"/>
      </rPr>
      <t>※業務ご依頼の際に下記太枠内にご記入をお願いいたします。</t>
    </r>
  </si>
  <si>
    <r>
      <t xml:space="preserve"> </t>
    </r>
    <r>
      <rPr>
        <sz val="9"/>
        <rFont val="ＭＳ Ｐ明朝"/>
        <family val="1"/>
      </rPr>
      <t>評価試験</t>
    </r>
  </si>
  <si>
    <r>
      <t xml:space="preserve"> </t>
    </r>
    <r>
      <rPr>
        <sz val="9"/>
        <rFont val="ＭＳ Ｐ明朝"/>
        <family val="1"/>
      </rPr>
      <t>技術相談</t>
    </r>
  </si>
  <si>
    <r>
      <t xml:space="preserve"> </t>
    </r>
    <r>
      <rPr>
        <sz val="9"/>
        <rFont val="ＭＳ Ｐ明朝"/>
        <family val="1"/>
      </rPr>
      <t>認証業務</t>
    </r>
  </si>
  <si>
    <r>
      <t xml:space="preserve"> </t>
    </r>
    <r>
      <rPr>
        <sz val="9"/>
        <rFont val="ＭＳ Ｐ明朝"/>
        <family val="1"/>
      </rPr>
      <t>リスティング</t>
    </r>
  </si>
  <si>
    <r>
      <t xml:space="preserve"> </t>
    </r>
    <r>
      <rPr>
        <sz val="9"/>
        <rFont val="ＭＳ Ｐ明朝"/>
        <family val="1"/>
      </rPr>
      <t>クラシフィケーション</t>
    </r>
  </si>
  <si>
    <r>
      <t xml:space="preserve"> </t>
    </r>
    <r>
      <rPr>
        <sz val="9"/>
        <rFont val="ＭＳ Ｐ明朝"/>
        <family val="1"/>
      </rPr>
      <t>リコグニション</t>
    </r>
  </si>
  <si>
    <r>
      <t xml:space="preserve"> </t>
    </r>
    <r>
      <rPr>
        <sz val="9"/>
        <rFont val="ＭＳ Ｐ明朝"/>
        <family val="1"/>
      </rPr>
      <t>サニテーション</t>
    </r>
  </si>
  <si>
    <r>
      <t xml:space="preserve"> </t>
    </r>
    <r>
      <rPr>
        <sz val="9"/>
        <rFont val="ＭＳ Ｐ明朝"/>
        <family val="1"/>
      </rPr>
      <t>新規</t>
    </r>
  </si>
  <si>
    <r>
      <t xml:space="preserve"> </t>
    </r>
    <r>
      <rPr>
        <sz val="9"/>
        <rFont val="ＭＳ Ｐ明朝"/>
        <family val="1"/>
      </rPr>
      <t>低電圧指令</t>
    </r>
  </si>
  <si>
    <r>
      <t xml:space="preserve"> </t>
    </r>
    <r>
      <rPr>
        <sz val="9"/>
        <rFont val="ＭＳ Ｐ明朝"/>
        <family val="1"/>
      </rPr>
      <t>機械指令</t>
    </r>
  </si>
  <si>
    <r>
      <t xml:space="preserve"> </t>
    </r>
    <r>
      <rPr>
        <sz val="9"/>
        <rFont val="ＭＳ Ｐ明朝"/>
        <family val="1"/>
      </rPr>
      <t>新規</t>
    </r>
  </si>
  <si>
    <r>
      <t xml:space="preserve"> </t>
    </r>
    <r>
      <rPr>
        <sz val="9"/>
        <rFont val="ＭＳ Ｐ明朝"/>
        <family val="1"/>
      </rPr>
      <t>単相</t>
    </r>
  </si>
  <si>
    <r>
      <t xml:space="preserve"> 3</t>
    </r>
    <r>
      <rPr>
        <sz val="9"/>
        <rFont val="ＭＳ Ｐ明朝"/>
        <family val="1"/>
      </rPr>
      <t>相</t>
    </r>
  </si>
  <si>
    <r>
      <t xml:space="preserve"> </t>
    </r>
    <r>
      <rPr>
        <sz val="9"/>
        <rFont val="ＭＳ Ｐ明朝"/>
        <family val="1"/>
      </rPr>
      <t>弊社ラボ</t>
    </r>
  </si>
  <si>
    <r>
      <t xml:space="preserve"> </t>
    </r>
    <r>
      <rPr>
        <sz val="9"/>
        <rFont val="ＭＳ Ｐ明朝"/>
        <family val="1"/>
      </rPr>
      <t>貴社設備での立会試験</t>
    </r>
  </si>
  <si>
    <r>
      <t xml:space="preserve"> </t>
    </r>
    <r>
      <rPr>
        <sz val="9"/>
        <rFont val="ＭＳ Ｐ明朝"/>
        <family val="1"/>
      </rPr>
      <t>着払い</t>
    </r>
  </si>
  <si>
    <r>
      <t xml:space="preserve"> </t>
    </r>
    <r>
      <rPr>
        <sz val="9"/>
        <rFont val="ＭＳ Ｐ明朝"/>
        <family val="1"/>
      </rPr>
      <t>専用便</t>
    </r>
  </si>
  <si>
    <r>
      <t xml:space="preserve"> </t>
    </r>
    <r>
      <rPr>
        <sz val="9"/>
        <rFont val="ＭＳ Ｐ明朝"/>
        <family val="1"/>
      </rPr>
      <t>持帰り　）</t>
    </r>
  </si>
  <si>
    <r>
      <t xml:space="preserve"> </t>
    </r>
    <r>
      <rPr>
        <sz val="9"/>
        <rFont val="ＭＳ Ｐ明朝"/>
        <family val="1"/>
      </rPr>
      <t>有料によるサンプル破棄（</t>
    </r>
    <r>
      <rPr>
        <sz val="9"/>
        <rFont val="Arial"/>
        <family val="2"/>
      </rPr>
      <t>1kg</t>
    </r>
    <r>
      <rPr>
        <sz val="9"/>
        <rFont val="ＭＳ Ｐ明朝"/>
        <family val="1"/>
      </rPr>
      <t>あたり￥</t>
    </r>
    <r>
      <rPr>
        <sz val="9"/>
        <rFont val="Arial"/>
        <family val="2"/>
      </rPr>
      <t>1,500</t>
    </r>
    <r>
      <rPr>
        <sz val="9"/>
        <rFont val="ＭＳ Ｐ明朝"/>
        <family val="1"/>
      </rPr>
      <t>）</t>
    </r>
  </si>
  <si>
    <r>
      <t>第</t>
    </r>
    <r>
      <rPr>
        <sz val="9"/>
        <rFont val="Arial"/>
        <family val="2"/>
      </rPr>
      <t>1</t>
    </r>
    <r>
      <rPr>
        <sz val="9"/>
        <rFont val="ＭＳ Ｐ明朝"/>
        <family val="1"/>
      </rPr>
      <t>希望日</t>
    </r>
  </si>
  <si>
    <r>
      <t>第</t>
    </r>
    <r>
      <rPr>
        <sz val="9"/>
        <rFont val="Arial"/>
        <family val="2"/>
      </rPr>
      <t>2</t>
    </r>
    <r>
      <rPr>
        <sz val="9"/>
        <rFont val="ＭＳ Ｐ明朝"/>
        <family val="1"/>
      </rPr>
      <t>希望日</t>
    </r>
  </si>
  <si>
    <r>
      <t>第</t>
    </r>
    <r>
      <rPr>
        <sz val="9"/>
        <rFont val="Arial"/>
        <family val="2"/>
      </rPr>
      <t>3</t>
    </r>
    <r>
      <rPr>
        <sz val="9"/>
        <rFont val="ＭＳ Ｐ明朝"/>
        <family val="1"/>
      </rPr>
      <t>希望日</t>
    </r>
  </si>
  <si>
    <r>
      <t>要</t>
    </r>
    <r>
      <rPr>
        <sz val="9"/>
        <rFont val="Arial"/>
        <family val="2"/>
      </rPr>
      <t>/</t>
    </r>
    <r>
      <rPr>
        <sz val="9"/>
        <rFont val="ＭＳ Ｐ明朝"/>
        <family val="1"/>
      </rPr>
      <t>不要</t>
    </r>
  </si>
  <si>
    <r>
      <t xml:space="preserve"> </t>
    </r>
    <r>
      <rPr>
        <sz val="9"/>
        <rFont val="ＭＳ Ｐ明朝"/>
        <family val="1"/>
      </rPr>
      <t>その他（　　　　　）</t>
    </r>
  </si>
  <si>
    <r>
      <t xml:space="preserve">  </t>
    </r>
    <r>
      <rPr>
        <sz val="9"/>
        <rFont val="ＭＳ Ｐ明朝"/>
        <family val="1"/>
      </rPr>
      <t>宅配便（指定宅配業者：　　　　　）</t>
    </r>
  </si>
  <si>
    <t>電源仕様</t>
  </si>
  <si>
    <r>
      <t xml:space="preserve"> </t>
    </r>
    <r>
      <rPr>
        <sz val="9"/>
        <rFont val="ＭＳ Ｐ明朝"/>
        <family val="1"/>
      </rPr>
      <t>その他　）</t>
    </r>
  </si>
  <si>
    <r>
      <t xml:space="preserve"> </t>
    </r>
    <r>
      <rPr>
        <sz val="9"/>
        <rFont val="ＭＳ Ｐ明朝"/>
        <family val="1"/>
      </rPr>
      <t>請求書による返送費請求　）</t>
    </r>
  </si>
  <si>
    <r>
      <t>上記以外の認証業務をご希望の場合はサービス名をご記入ください：例</t>
    </r>
    <r>
      <rPr>
        <sz val="9"/>
        <rFont val="Arial"/>
        <family val="2"/>
      </rPr>
      <t xml:space="preserve"> CCC</t>
    </r>
    <r>
      <rPr>
        <sz val="9"/>
        <rFont val="ＭＳ Ｐ明朝"/>
        <family val="1"/>
      </rPr>
      <t>、</t>
    </r>
    <r>
      <rPr>
        <sz val="9"/>
        <rFont val="Arial"/>
        <family val="2"/>
      </rPr>
      <t>ENEC</t>
    </r>
    <r>
      <rPr>
        <sz val="9"/>
        <rFont val="ＭＳ Ｐ明朝"/>
        <family val="1"/>
      </rPr>
      <t>など</t>
    </r>
  </si>
  <si>
    <r>
      <t xml:space="preserve"> </t>
    </r>
    <r>
      <rPr>
        <sz val="9"/>
        <rFont val="ＭＳ Ｐ明朝"/>
        <family val="1"/>
      </rPr>
      <t>モデル追加</t>
    </r>
  </si>
  <si>
    <r>
      <t xml:space="preserve"> </t>
    </r>
    <r>
      <rPr>
        <sz val="9"/>
        <rFont val="ＭＳ Ｐ明朝"/>
        <family val="1"/>
      </rPr>
      <t>部品追加</t>
    </r>
  </si>
  <si>
    <r>
      <t xml:space="preserve">1. </t>
    </r>
    <r>
      <rPr>
        <sz val="11"/>
        <rFont val="ＭＳ Ｐ明朝"/>
        <family val="1"/>
      </rPr>
      <t>申請者　</t>
    </r>
    <r>
      <rPr>
        <sz val="9"/>
        <rFont val="Arial"/>
        <family val="2"/>
      </rPr>
      <t>&lt; Applicant &gt;</t>
    </r>
  </si>
  <si>
    <r>
      <t>2.</t>
    </r>
    <r>
      <rPr>
        <sz val="11"/>
        <rFont val="ＭＳ Ｐ明朝"/>
        <family val="1"/>
      </rPr>
      <t>　製造者　</t>
    </r>
    <r>
      <rPr>
        <sz val="9"/>
        <rFont val="Arial"/>
        <family val="2"/>
      </rPr>
      <t>&lt; Manufacturer &gt;</t>
    </r>
  </si>
  <si>
    <r>
      <t xml:space="preserve">3. </t>
    </r>
    <r>
      <rPr>
        <sz val="11"/>
        <rFont val="ＭＳ Ｐ明朝"/>
        <family val="1"/>
      </rPr>
      <t>支払者　</t>
    </r>
    <r>
      <rPr>
        <sz val="9"/>
        <rFont val="Arial"/>
        <family val="2"/>
      </rPr>
      <t>&lt; Payer &gt;</t>
    </r>
  </si>
  <si>
    <r>
      <t xml:space="preserve">4. </t>
    </r>
    <r>
      <rPr>
        <sz val="11"/>
        <rFont val="ＭＳ Ｐ明朝"/>
        <family val="1"/>
      </rPr>
      <t>依頼内容　</t>
    </r>
    <r>
      <rPr>
        <sz val="9"/>
        <rFont val="Arial"/>
        <family val="2"/>
      </rPr>
      <t>&lt; Service Requested &gt;</t>
    </r>
  </si>
  <si>
    <r>
      <t xml:space="preserve">5. </t>
    </r>
    <r>
      <rPr>
        <sz val="11"/>
        <rFont val="ＭＳ Ｐ明朝"/>
        <family val="1"/>
      </rPr>
      <t>製品情報　</t>
    </r>
    <r>
      <rPr>
        <sz val="9"/>
        <rFont val="Arial"/>
        <family val="2"/>
      </rPr>
      <t>&lt; Product Information &gt;</t>
    </r>
  </si>
  <si>
    <r>
      <t xml:space="preserve">6. </t>
    </r>
    <r>
      <rPr>
        <sz val="11"/>
        <rFont val="ＭＳ Ｐ明朝"/>
        <family val="1"/>
      </rPr>
      <t>サンプル</t>
    </r>
    <r>
      <rPr>
        <sz val="11"/>
        <rFont val="Arial"/>
        <family val="2"/>
      </rPr>
      <t xml:space="preserve">, </t>
    </r>
    <r>
      <rPr>
        <sz val="11"/>
        <rFont val="ＭＳ Ｐ明朝"/>
        <family val="1"/>
      </rPr>
      <t>提出資料</t>
    </r>
    <r>
      <rPr>
        <sz val="11"/>
        <rFont val="Arial"/>
        <family val="2"/>
      </rPr>
      <t xml:space="preserve">, </t>
    </r>
    <r>
      <rPr>
        <sz val="11"/>
        <rFont val="ＭＳ Ｐ明朝"/>
        <family val="1"/>
      </rPr>
      <t>申請書類　</t>
    </r>
    <r>
      <rPr>
        <sz val="9"/>
        <rFont val="Arial"/>
        <family val="2"/>
      </rPr>
      <t>&lt; Sample, Documents, App Form &gt;</t>
    </r>
  </si>
  <si>
    <t>payer</t>
  </si>
  <si>
    <t>サービス</t>
  </si>
  <si>
    <t>ETL new</t>
  </si>
  <si>
    <t>ETL model</t>
  </si>
  <si>
    <t>ETL comp</t>
  </si>
  <si>
    <t>CB new</t>
  </si>
  <si>
    <t>CB model</t>
  </si>
  <si>
    <t>CB comp</t>
  </si>
  <si>
    <t xml:space="preserve"> S-mark</t>
  </si>
  <si>
    <t>S new</t>
  </si>
  <si>
    <t>S model</t>
  </si>
  <si>
    <t xml:space="preserve"> CE</t>
  </si>
  <si>
    <t>S comp</t>
  </si>
  <si>
    <t>CE</t>
  </si>
  <si>
    <t>ENESTA</t>
  </si>
  <si>
    <t>Equipment Name</t>
  </si>
  <si>
    <t>Brand Name</t>
  </si>
  <si>
    <t>Model/Type Name</t>
  </si>
  <si>
    <t>m x L</t>
  </si>
  <si>
    <t>m x H</t>
  </si>
  <si>
    <r>
      <t xml:space="preserve">＜社内使用欄＞
</t>
    </r>
    <r>
      <rPr>
        <sz val="9"/>
        <rFont val="ＭＳ Ｐ明朝"/>
        <family val="1"/>
      </rPr>
      <t>幣社到着期日</t>
    </r>
  </si>
  <si>
    <t>JY</t>
  </si>
  <si>
    <r>
      <t xml:space="preserve"> 1. </t>
    </r>
    <r>
      <rPr>
        <sz val="9"/>
        <rFont val="ＭＳ Ｐ明朝"/>
        <family val="1"/>
      </rPr>
      <t>申請者と同じ（以下記入不要）</t>
    </r>
  </si>
  <si>
    <r>
      <t>※</t>
    </r>
    <r>
      <rPr>
        <sz val="9"/>
        <rFont val="Arial"/>
        <family val="2"/>
      </rPr>
      <t xml:space="preserve"> </t>
    </r>
    <r>
      <rPr>
        <sz val="9"/>
        <rFont val="ＭＳ Ｐ明朝"/>
        <family val="1"/>
      </rPr>
      <t>申請者と異なる場合は支払者情報をご記入ください。</t>
    </r>
  </si>
  <si>
    <r>
      <t xml:space="preserve"> </t>
    </r>
    <r>
      <rPr>
        <sz val="9"/>
        <rFont val="ＭＳ Ｐ明朝"/>
        <family val="1"/>
      </rPr>
      <t>事前構造評価　</t>
    </r>
  </si>
  <si>
    <r>
      <t xml:space="preserve"> CB</t>
    </r>
    <r>
      <rPr>
        <sz val="9"/>
        <rFont val="ＭＳ Ｐ明朝"/>
        <family val="1"/>
      </rPr>
      <t>　</t>
    </r>
  </si>
  <si>
    <r>
      <t xml:space="preserve"> </t>
    </r>
    <r>
      <rPr>
        <sz val="9"/>
        <rFont val="ＭＳ Ｐ明朝"/>
        <family val="1"/>
      </rPr>
      <t>新規</t>
    </r>
  </si>
  <si>
    <r>
      <t xml:space="preserve"> </t>
    </r>
    <r>
      <rPr>
        <sz val="9"/>
        <rFont val="ＭＳ Ｐ明朝"/>
        <family val="1"/>
      </rPr>
      <t>新規</t>
    </r>
  </si>
  <si>
    <r>
      <t xml:space="preserve"> </t>
    </r>
    <r>
      <rPr>
        <sz val="9"/>
        <rFont val="ＭＳ Ｐ明朝"/>
        <family val="1"/>
      </rPr>
      <t>その他</t>
    </r>
  </si>
  <si>
    <r>
      <t>UL/CSA/IEC/EN/NSF/SASO</t>
    </r>
    <r>
      <rPr>
        <sz val="9"/>
        <rFont val="ＭＳ Ｐ明朝"/>
        <family val="1"/>
      </rPr>
      <t>：</t>
    </r>
  </si>
  <si>
    <r>
      <t xml:space="preserve"> Class</t>
    </r>
    <r>
      <rPr>
        <sz val="9"/>
        <rFont val="ＭＳ Ｐ明朝"/>
        <family val="1"/>
      </rPr>
      <t>Ⅰ</t>
    </r>
  </si>
  <si>
    <r>
      <t xml:space="preserve"> Class</t>
    </r>
    <r>
      <rPr>
        <sz val="9"/>
        <rFont val="ＭＳ Ｐ明朝"/>
        <family val="1"/>
      </rPr>
      <t>Ⅱ</t>
    </r>
  </si>
  <si>
    <r>
      <t xml:space="preserve"> </t>
    </r>
    <r>
      <rPr>
        <sz val="9"/>
        <rFont val="ＭＳ Ｐ明朝"/>
        <family val="1"/>
      </rPr>
      <t>引取　　　（</t>
    </r>
  </si>
  <si>
    <r>
      <t xml:space="preserve">&lt; </t>
    </r>
    <r>
      <rPr>
        <sz val="9"/>
        <rFont val="ＭＳ Ｐ明朝"/>
        <family val="1"/>
      </rPr>
      <t>社内使用欄</t>
    </r>
    <r>
      <rPr>
        <sz val="9"/>
        <rFont val="Arial"/>
        <family val="2"/>
      </rPr>
      <t xml:space="preserve"> &gt;</t>
    </r>
  </si>
  <si>
    <t>感電保護クラス　（</t>
  </si>
  <si>
    <t>送料　（</t>
  </si>
  <si>
    <t>ETL rev</t>
  </si>
  <si>
    <t>CB rev</t>
  </si>
  <si>
    <t>S rev</t>
  </si>
  <si>
    <t>ETL other</t>
  </si>
  <si>
    <t>CB other</t>
  </si>
  <si>
    <t>S other</t>
  </si>
  <si>
    <t>CE other</t>
  </si>
  <si>
    <t>）</t>
  </si>
  <si>
    <r>
      <t xml:space="preserve"> </t>
    </r>
    <r>
      <rPr>
        <sz val="9"/>
        <rFont val="ＭＳ Ｐ明朝"/>
        <family val="1"/>
      </rPr>
      <t>改訂　（</t>
    </r>
    <r>
      <rPr>
        <sz val="9"/>
        <rFont val="Arial"/>
        <family val="2"/>
      </rPr>
      <t xml:space="preserve">ETL </t>
    </r>
    <r>
      <rPr>
        <sz val="9"/>
        <rFont val="ＭＳ Ｐ明朝"/>
        <family val="1"/>
      </rPr>
      <t>レポート番号：</t>
    </r>
  </si>
  <si>
    <r>
      <t xml:space="preserve"> </t>
    </r>
    <r>
      <rPr>
        <sz val="9"/>
        <rFont val="ＭＳ Ｐ明朝"/>
        <family val="1"/>
      </rPr>
      <t>改訂（</t>
    </r>
    <r>
      <rPr>
        <sz val="9"/>
        <rFont val="Arial"/>
        <family val="2"/>
      </rPr>
      <t xml:space="preserve">CB </t>
    </r>
    <r>
      <rPr>
        <sz val="9"/>
        <rFont val="ＭＳ Ｐ明朝"/>
        <family val="1"/>
      </rPr>
      <t>認可証番号：</t>
    </r>
  </si>
  <si>
    <r>
      <t xml:space="preserve"> </t>
    </r>
    <r>
      <rPr>
        <sz val="9"/>
        <rFont val="ＭＳ Ｐ明朝"/>
        <family val="1"/>
      </rPr>
      <t>改訂（</t>
    </r>
    <r>
      <rPr>
        <sz val="9"/>
        <rFont val="Arial"/>
        <family val="2"/>
      </rPr>
      <t xml:space="preserve">S-mark </t>
    </r>
    <r>
      <rPr>
        <sz val="9"/>
        <rFont val="ＭＳ Ｐ明朝"/>
        <family val="1"/>
      </rPr>
      <t>認可証番号：</t>
    </r>
  </si>
  <si>
    <t>改訂内容 （</t>
  </si>
  <si>
    <t>on-site</t>
  </si>
  <si>
    <t>Unlisted</t>
  </si>
  <si>
    <r>
      <t xml:space="preserve">01. </t>
    </r>
    <r>
      <rPr>
        <sz val="9"/>
        <rFont val="ＭＳ Ｐ明朝"/>
        <family val="1"/>
      </rPr>
      <t>サンプル</t>
    </r>
  </si>
  <si>
    <r>
      <t xml:space="preserve">04. </t>
    </r>
    <r>
      <rPr>
        <sz val="9"/>
        <rFont val="ＭＳ Ｐ明朝"/>
        <family val="1"/>
      </rPr>
      <t>重要電気部品リスト</t>
    </r>
  </si>
  <si>
    <r>
      <t xml:space="preserve">05. </t>
    </r>
    <r>
      <rPr>
        <sz val="9"/>
        <rFont val="ＭＳ Ｐ明朝"/>
        <family val="1"/>
      </rPr>
      <t>プラスティック部品リスト</t>
    </r>
  </si>
  <si>
    <r>
      <t xml:space="preserve">06. </t>
    </r>
    <r>
      <rPr>
        <sz val="9"/>
        <rFont val="ＭＳ Ｐ明朝"/>
        <family val="1"/>
      </rPr>
      <t>銘板関係</t>
    </r>
  </si>
  <si>
    <r>
      <t xml:space="preserve">08. </t>
    </r>
    <r>
      <rPr>
        <sz val="9"/>
        <rFont val="ＭＳ Ｐ明朝"/>
        <family val="1"/>
      </rPr>
      <t>連続動作手順書</t>
    </r>
  </si>
  <si>
    <r>
      <t xml:space="preserve">09. </t>
    </r>
    <r>
      <rPr>
        <sz val="9"/>
        <rFont val="ＭＳ Ｐ明朝"/>
        <family val="1"/>
      </rPr>
      <t>承認部品のライセンスコピー</t>
    </r>
  </si>
  <si>
    <r>
      <t xml:space="preserve">22. </t>
    </r>
    <r>
      <rPr>
        <sz val="9"/>
        <rFont val="ＭＳ Ｐ明朝"/>
        <family val="1"/>
      </rPr>
      <t>改訂内容</t>
    </r>
  </si>
  <si>
    <r>
      <t xml:space="preserve"> Control No.</t>
    </r>
    <r>
      <rPr>
        <sz val="9"/>
        <rFont val="ＭＳ Ｐゴシック"/>
        <family val="3"/>
      </rPr>
      <t>（</t>
    </r>
  </si>
  <si>
    <r>
      <t xml:space="preserve"> </t>
    </r>
    <r>
      <rPr>
        <sz val="9"/>
        <rFont val="ＭＳ Ｐ明朝"/>
        <family val="1"/>
      </rPr>
      <t>あり（</t>
    </r>
    <r>
      <rPr>
        <sz val="9"/>
        <rFont val="Arial"/>
        <family val="2"/>
      </rPr>
      <t xml:space="preserve">No. </t>
    </r>
    <r>
      <rPr>
        <sz val="9"/>
        <rFont val="ＭＳ Ｐ明朝"/>
        <family val="1"/>
      </rPr>
      <t>：</t>
    </r>
  </si>
  <si>
    <r>
      <t xml:space="preserve"> </t>
    </r>
    <r>
      <rPr>
        <sz val="9"/>
        <rFont val="ＭＳ Ｐ明朝"/>
        <family val="1"/>
      </rPr>
      <t>なし　）</t>
    </r>
  </si>
  <si>
    <r>
      <t xml:space="preserve"> CIS</t>
    </r>
    <r>
      <rPr>
        <sz val="9"/>
        <rFont val="ＭＳ Ｐゴシック"/>
        <family val="3"/>
      </rPr>
      <t>情報変更</t>
    </r>
  </si>
  <si>
    <r>
      <t xml:space="preserve"> </t>
    </r>
    <r>
      <rPr>
        <sz val="9"/>
        <rFont val="ＭＳ Ｐ明朝"/>
        <family val="1"/>
      </rPr>
      <t>申請者情報変更</t>
    </r>
  </si>
  <si>
    <r>
      <t xml:space="preserve"> </t>
    </r>
    <r>
      <rPr>
        <sz val="9"/>
        <rFont val="ＭＳ Ｐ明朝"/>
        <family val="1"/>
      </rPr>
      <t>工場情報変更</t>
    </r>
  </si>
  <si>
    <t>ETL CIS</t>
  </si>
  <si>
    <t>ETL app</t>
  </si>
  <si>
    <t>ETL manu</t>
  </si>
  <si>
    <t>※必ず提出予定日をご記入ください。</t>
  </si>
  <si>
    <r>
      <t>※</t>
    </r>
    <r>
      <rPr>
        <sz val="9"/>
        <rFont val="Arial"/>
        <family val="2"/>
      </rPr>
      <t xml:space="preserve"> </t>
    </r>
    <r>
      <rPr>
        <sz val="9"/>
        <rFont val="ＭＳ Ｐ明朝"/>
        <family val="1"/>
      </rPr>
      <t>製造工場が複数ヶ所ある場合は別途添付としてください。</t>
    </r>
  </si>
  <si>
    <r>
      <t xml:space="preserve">02. </t>
    </r>
    <r>
      <rPr>
        <sz val="9"/>
        <rFont val="ＭＳ Ｐ明朝"/>
        <family val="1"/>
      </rPr>
      <t>総合回路図</t>
    </r>
    <r>
      <rPr>
        <sz val="9"/>
        <rFont val="Arial"/>
        <family val="2"/>
      </rPr>
      <t>/</t>
    </r>
    <r>
      <rPr>
        <sz val="9"/>
        <rFont val="ＭＳ Ｐ明朝"/>
        <family val="1"/>
      </rPr>
      <t>ブロック図</t>
    </r>
    <r>
      <rPr>
        <sz val="9"/>
        <rFont val="Arial"/>
        <family val="2"/>
      </rPr>
      <t xml:space="preserve"> </t>
    </r>
    <r>
      <rPr>
        <sz val="9"/>
        <rFont val="ＭＳ Ｐ明朝"/>
        <family val="1"/>
      </rPr>
      <t>（</t>
    </r>
    <r>
      <rPr>
        <sz val="9"/>
        <rFont val="Arial"/>
        <family val="2"/>
      </rPr>
      <t>1</t>
    </r>
    <r>
      <rPr>
        <sz val="9"/>
        <rFont val="ＭＳ Ｐ明朝"/>
        <family val="1"/>
      </rPr>
      <t>部）</t>
    </r>
  </si>
  <si>
    <r>
      <t xml:space="preserve">03. </t>
    </r>
    <r>
      <rPr>
        <sz val="9"/>
        <rFont val="ＭＳ Ｐ明朝"/>
        <family val="1"/>
      </rPr>
      <t>取扱説明書</t>
    </r>
    <r>
      <rPr>
        <sz val="9"/>
        <rFont val="Arial"/>
        <family val="2"/>
      </rPr>
      <t xml:space="preserve"> </t>
    </r>
    <r>
      <rPr>
        <sz val="9"/>
        <rFont val="ＭＳ Ｐ明朝"/>
        <family val="1"/>
      </rPr>
      <t>（英文</t>
    </r>
    <r>
      <rPr>
        <sz val="9"/>
        <rFont val="Arial"/>
        <family val="2"/>
      </rPr>
      <t>1</t>
    </r>
    <r>
      <rPr>
        <sz val="9"/>
        <rFont val="ＭＳ Ｐ明朝"/>
        <family val="1"/>
      </rPr>
      <t>部）</t>
    </r>
  </si>
  <si>
    <r>
      <t xml:space="preserve">07. </t>
    </r>
    <r>
      <rPr>
        <sz val="9"/>
        <rFont val="ＭＳ Ｐ明朝"/>
        <family val="1"/>
      </rPr>
      <t>サービスマニュアル</t>
    </r>
    <r>
      <rPr>
        <sz val="9"/>
        <rFont val="Arial"/>
        <family val="2"/>
      </rPr>
      <t xml:space="preserve"> </t>
    </r>
    <r>
      <rPr>
        <sz val="9"/>
        <rFont val="ＭＳ Ｐ明朝"/>
        <family val="1"/>
      </rPr>
      <t>（英文</t>
    </r>
    <r>
      <rPr>
        <sz val="9"/>
        <rFont val="Arial"/>
        <family val="2"/>
      </rPr>
      <t>1</t>
    </r>
    <r>
      <rPr>
        <sz val="9"/>
        <rFont val="ＭＳ Ｐ明朝"/>
        <family val="1"/>
      </rPr>
      <t>部）</t>
    </r>
  </si>
  <si>
    <r>
      <t xml:space="preserve">10. </t>
    </r>
    <r>
      <rPr>
        <sz val="9"/>
        <rFont val="ＭＳ Ｐ明朝"/>
        <family val="1"/>
      </rPr>
      <t>電源トランス、</t>
    </r>
    <r>
      <rPr>
        <sz val="9"/>
        <rFont val="Arial"/>
        <family val="2"/>
      </rPr>
      <t>AC</t>
    </r>
    <r>
      <rPr>
        <sz val="9"/>
        <rFont val="ＭＳ Ｐ明朝"/>
        <family val="1"/>
      </rPr>
      <t>モーターの絶縁構造図</t>
    </r>
    <r>
      <rPr>
        <sz val="9"/>
        <rFont val="Arial"/>
        <family val="2"/>
      </rPr>
      <t xml:space="preserve"> </t>
    </r>
    <r>
      <rPr>
        <sz val="9"/>
        <rFont val="ＭＳ Ｐ明朝"/>
        <family val="1"/>
      </rPr>
      <t>（各</t>
    </r>
    <r>
      <rPr>
        <sz val="9"/>
        <rFont val="Arial"/>
        <family val="2"/>
      </rPr>
      <t>1</t>
    </r>
    <r>
      <rPr>
        <sz val="9"/>
        <rFont val="ＭＳ Ｐ明朝"/>
        <family val="1"/>
      </rPr>
      <t>部）</t>
    </r>
  </si>
  <si>
    <r>
      <t xml:space="preserve">15. CIS </t>
    </r>
    <r>
      <rPr>
        <sz val="9"/>
        <rFont val="ＭＳ Ｐ明朝"/>
        <family val="1"/>
      </rPr>
      <t>変更リクエストレター</t>
    </r>
    <r>
      <rPr>
        <sz val="9"/>
        <rFont val="Arial"/>
        <family val="2"/>
      </rPr>
      <t xml:space="preserve"> </t>
    </r>
    <r>
      <rPr>
        <sz val="9"/>
        <rFont val="ＭＳ Ｐ明朝"/>
        <family val="1"/>
      </rPr>
      <t>（原紙</t>
    </r>
    <r>
      <rPr>
        <sz val="9"/>
        <rFont val="Arial"/>
        <family val="2"/>
      </rPr>
      <t>1</t>
    </r>
    <r>
      <rPr>
        <sz val="9"/>
        <rFont val="ＭＳ Ｐ明朝"/>
        <family val="1"/>
      </rPr>
      <t>部）</t>
    </r>
  </si>
  <si>
    <r>
      <t xml:space="preserve">17. ITS-0106 </t>
    </r>
    <r>
      <rPr>
        <sz val="9"/>
        <rFont val="ＭＳ Ｐ明朝"/>
        <family val="1"/>
      </rPr>
      <t>（</t>
    </r>
    <r>
      <rPr>
        <sz val="9"/>
        <rFont val="Arial"/>
        <family val="2"/>
      </rPr>
      <t>ID Declaration</t>
    </r>
    <r>
      <rPr>
        <sz val="9"/>
        <rFont val="ＭＳ Ｐ明朝"/>
        <family val="1"/>
      </rPr>
      <t>）　</t>
    </r>
    <r>
      <rPr>
        <sz val="5.5"/>
        <rFont val="ＭＳ Ｐ明朝"/>
        <family val="1"/>
      </rPr>
      <t>※工場が複数ある場合は工場毎にご準備ください</t>
    </r>
  </si>
  <si>
    <r>
      <t>18. TMP Agreement</t>
    </r>
    <r>
      <rPr>
        <sz val="9"/>
        <rFont val="ＭＳ Ｐゴシック"/>
        <family val="3"/>
      </rPr>
      <t>、</t>
    </r>
    <r>
      <rPr>
        <sz val="9"/>
        <rFont val="Arial"/>
        <family val="2"/>
      </rPr>
      <t xml:space="preserve">Questionnaire </t>
    </r>
    <r>
      <rPr>
        <sz val="9"/>
        <rFont val="ＭＳ Ｐゴシック"/>
        <family val="3"/>
      </rPr>
      <t>（各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部）</t>
    </r>
  </si>
  <si>
    <r>
      <t xml:space="preserve">19. CIG 022 </t>
    </r>
    <r>
      <rPr>
        <sz val="9"/>
        <rFont val="ＭＳ Ｐ明朝"/>
        <family val="1"/>
      </rPr>
      <t>（</t>
    </r>
    <r>
      <rPr>
        <sz val="9"/>
        <rFont val="Arial"/>
        <family val="2"/>
      </rPr>
      <t>Pre-licence Factory Inspection Questionnaire</t>
    </r>
    <r>
      <rPr>
        <sz val="9"/>
        <rFont val="ＭＳ Ｐ明朝"/>
        <family val="1"/>
      </rPr>
      <t>）</t>
    </r>
  </si>
  <si>
    <r>
      <t xml:space="preserve">20. CIG 023 </t>
    </r>
    <r>
      <rPr>
        <sz val="9"/>
        <rFont val="ＭＳ Ｐ明朝"/>
        <family val="1"/>
      </rPr>
      <t>（</t>
    </r>
    <r>
      <rPr>
        <sz val="9"/>
        <rFont val="Arial"/>
        <family val="2"/>
      </rPr>
      <t>Factory Inspection Report</t>
    </r>
    <r>
      <rPr>
        <sz val="9"/>
        <rFont val="ＭＳ Ｐ明朝"/>
        <family val="1"/>
      </rPr>
      <t>）</t>
    </r>
  </si>
  <si>
    <r>
      <t xml:space="preserve">21. ENESTA Certification Agreement </t>
    </r>
    <r>
      <rPr>
        <sz val="9"/>
        <rFont val="ＭＳ Ｐゴシック"/>
        <family val="3"/>
      </rPr>
      <t>（原紙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部）</t>
    </r>
  </si>
  <si>
    <r>
      <t xml:space="preserve">23. </t>
    </r>
    <r>
      <rPr>
        <sz val="9"/>
        <rFont val="ＭＳ Ｐ明朝"/>
        <family val="1"/>
      </rPr>
      <t>補修部品</t>
    </r>
    <r>
      <rPr>
        <sz val="9"/>
        <rFont val="Arial"/>
        <family val="2"/>
      </rPr>
      <t xml:space="preserve"> </t>
    </r>
    <r>
      <rPr>
        <sz val="9"/>
        <rFont val="ＭＳ Ｐ明朝"/>
        <family val="1"/>
      </rPr>
      <t>（　　　　　）</t>
    </r>
  </si>
  <si>
    <t>Customer list No.</t>
  </si>
  <si>
    <r>
      <t>※</t>
    </r>
    <r>
      <rPr>
        <sz val="9"/>
        <color indexed="10"/>
        <rFont val="Arial"/>
        <family val="2"/>
      </rPr>
      <t xml:space="preserve"> </t>
    </r>
    <r>
      <rPr>
        <sz val="9"/>
        <color indexed="10"/>
        <rFont val="ＭＳ Ｐ明朝"/>
        <family val="1"/>
      </rPr>
      <t>該当サービスに✔を入れると、</t>
    </r>
    <r>
      <rPr>
        <sz val="9"/>
        <color indexed="10"/>
        <rFont val="Arial"/>
        <family val="2"/>
      </rPr>
      <t>6.</t>
    </r>
    <r>
      <rPr>
        <sz val="9"/>
        <color indexed="10"/>
        <rFont val="ＭＳ Ｐ明朝"/>
        <family val="1"/>
      </rPr>
      <t>に反映いたします。</t>
    </r>
  </si>
  <si>
    <r>
      <t xml:space="preserve">16. Certification Application </t>
    </r>
    <r>
      <rPr>
        <sz val="9"/>
        <rFont val="ＭＳ Ｐ明朝"/>
        <family val="1"/>
      </rPr>
      <t>（</t>
    </r>
    <r>
      <rPr>
        <sz val="9"/>
        <rFont val="Arial"/>
        <family val="2"/>
      </rPr>
      <t>SFT-EU-SC-01d</t>
    </r>
    <r>
      <rPr>
        <sz val="9"/>
        <rFont val="ＭＳ Ｐ明朝"/>
        <family val="1"/>
      </rPr>
      <t>）</t>
    </r>
  </si>
  <si>
    <r>
      <t xml:space="preserve">11. Certifitation Agreement </t>
    </r>
    <r>
      <rPr>
        <sz val="9"/>
        <rFont val="ＭＳ Ｐゴシック"/>
        <family val="3"/>
      </rPr>
      <t>（原紙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>部）</t>
    </r>
  </si>
  <si>
    <r>
      <t xml:space="preserve">12. Payment Confirmation Letter </t>
    </r>
    <r>
      <rPr>
        <sz val="9"/>
        <rFont val="ＭＳ Ｐ明朝"/>
        <family val="1"/>
      </rPr>
      <t>（原紙</t>
    </r>
    <r>
      <rPr>
        <sz val="9"/>
        <rFont val="Arial"/>
        <family val="2"/>
      </rPr>
      <t>1</t>
    </r>
    <r>
      <rPr>
        <sz val="9"/>
        <rFont val="ＭＳ Ｐ明朝"/>
        <family val="1"/>
      </rPr>
      <t>部）　</t>
    </r>
    <r>
      <rPr>
        <sz val="5.5"/>
        <rFont val="ＭＳ Ｐ明朝"/>
        <family val="1"/>
      </rPr>
      <t>※</t>
    </r>
    <r>
      <rPr>
        <sz val="5.5"/>
        <rFont val="Arial"/>
        <family val="2"/>
      </rPr>
      <t>Payer</t>
    </r>
    <r>
      <rPr>
        <sz val="5.5"/>
        <rFont val="ＭＳ Ｐ明朝"/>
        <family val="1"/>
      </rPr>
      <t>のみ</t>
    </r>
  </si>
  <si>
    <r>
      <t xml:space="preserve">13. Client Information Sheet </t>
    </r>
    <r>
      <rPr>
        <sz val="9"/>
        <rFont val="ＭＳ Ｐゴシック"/>
        <family val="3"/>
      </rPr>
      <t>（原紙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部）</t>
    </r>
  </si>
  <si>
    <r>
      <t>14. Satellite Pre-Assessment Questionnaire</t>
    </r>
    <r>
      <rPr>
        <sz val="5.5"/>
        <rFont val="ＭＳ Ｐゴシック"/>
        <family val="3"/>
      </rPr>
      <t>　※立会い時のみ</t>
    </r>
  </si>
  <si>
    <t>特記事項 / 希望納期</t>
  </si>
  <si>
    <t>サンプル輸送時の保険要否</t>
  </si>
  <si>
    <r>
      <t xml:space="preserve"> </t>
    </r>
    <r>
      <rPr>
        <sz val="9"/>
        <rFont val="ＭＳ Ｐ明朝"/>
        <family val="1"/>
      </rPr>
      <t>必要</t>
    </r>
  </si>
  <si>
    <r>
      <t xml:space="preserve"> </t>
    </r>
    <r>
      <rPr>
        <sz val="9"/>
        <rFont val="ＭＳ Ｐ明朝"/>
        <family val="1"/>
      </rPr>
      <t>不要</t>
    </r>
  </si>
  <si>
    <t>サンプル単価</t>
  </si>
  <si>
    <t>円</t>
  </si>
  <si>
    <r>
      <t xml:space="preserve"> </t>
    </r>
    <r>
      <rPr>
        <sz val="9"/>
        <rFont val="ＭＳ Ｐ明朝"/>
        <family val="1"/>
      </rPr>
      <t>各国認証</t>
    </r>
  </si>
  <si>
    <r>
      <t xml:space="preserve"> </t>
    </r>
    <r>
      <rPr>
        <sz val="9"/>
        <rFont val="ＭＳ Ｐ明朝"/>
        <family val="1"/>
      </rPr>
      <t>中国</t>
    </r>
  </si>
  <si>
    <r>
      <t xml:space="preserve"> </t>
    </r>
    <r>
      <rPr>
        <sz val="9"/>
        <rFont val="ＭＳ Ｐ明朝"/>
        <family val="1"/>
      </rPr>
      <t>韓国</t>
    </r>
  </si>
  <si>
    <r>
      <t xml:space="preserve"> </t>
    </r>
    <r>
      <rPr>
        <sz val="9"/>
        <rFont val="ＭＳ Ｐ明朝"/>
        <family val="1"/>
      </rPr>
      <t>台湾</t>
    </r>
  </si>
  <si>
    <r>
      <t xml:space="preserve"> </t>
    </r>
    <r>
      <rPr>
        <sz val="9"/>
        <rFont val="ＭＳ Ｐ明朝"/>
        <family val="1"/>
      </rPr>
      <t>シンガポール</t>
    </r>
  </si>
  <si>
    <r>
      <t xml:space="preserve"> </t>
    </r>
    <r>
      <rPr>
        <sz val="9"/>
        <rFont val="ＭＳ Ｐ明朝"/>
        <family val="1"/>
      </rPr>
      <t>ドイツ</t>
    </r>
  </si>
  <si>
    <r>
      <t xml:space="preserve"> </t>
    </r>
    <r>
      <rPr>
        <sz val="9"/>
        <rFont val="ＭＳ Ｐ明朝"/>
        <family val="1"/>
      </rPr>
      <t>ロシア</t>
    </r>
  </si>
  <si>
    <t xml:space="preserve"> メキシコ</t>
  </si>
  <si>
    <t xml:space="preserve"> インド</t>
  </si>
  <si>
    <t xml:space="preserve"> ブラジル</t>
  </si>
  <si>
    <r>
      <t xml:space="preserve"> </t>
    </r>
    <r>
      <rPr>
        <sz val="9"/>
        <rFont val="ＭＳ Ｐ明朝"/>
        <family val="1"/>
      </rPr>
      <t>アルゼンチン</t>
    </r>
  </si>
  <si>
    <t xml:space="preserve"> その他　（</t>
  </si>
  <si>
    <t>）</t>
  </si>
  <si>
    <t>請求書発行後の請求先変更については、再発行手数料（請求金額20万未満は一律20%、20万以上100万未満は10%、100万以上は5%、1000万超は3%）を申し受けます。なお変更請求先が弊社日本支社として口座登録がない場合、いかなる場合もお受けできませんことをご了承ください。</t>
  </si>
  <si>
    <t>安全試験/各国認証 見積依頼書 兼 試験申込書</t>
  </si>
  <si>
    <t>インターテック ジャパン株式会社</t>
  </si>
  <si>
    <t xml:space="preserve"> cETLus</t>
  </si>
  <si>
    <t xml:space="preserve"> ETLus</t>
  </si>
  <si>
    <t xml:space="preserve"> cETL</t>
  </si>
  <si>
    <r>
      <t>FAX:03-3451-7825</t>
    </r>
    <r>
      <rPr>
        <sz val="9"/>
        <rFont val="ＭＳ Ｐ明朝"/>
        <family val="1"/>
      </rPr>
      <t>　　</t>
    </r>
    <r>
      <rPr>
        <sz val="9"/>
        <rFont val="Arial"/>
        <family val="2"/>
      </rPr>
      <t>E-mail: info.etls-japan@intertek.com</t>
    </r>
  </si>
  <si>
    <r>
      <t xml:space="preserve"> </t>
    </r>
    <r>
      <rPr>
        <sz val="9"/>
        <rFont val="ＭＳ Ｐ明朝"/>
        <family val="1"/>
      </rPr>
      <t>紙媒体レポート</t>
    </r>
  </si>
  <si>
    <t>※ ご指定のない場合、電子ファイル（PDF）でのご提供になります。</t>
  </si>
  <si>
    <t xml:space="preserve"> IEC</t>
  </si>
  <si>
    <t xml:space="preserve"> JIS T</t>
  </si>
  <si>
    <t>Report</t>
  </si>
  <si>
    <t xml:space="preserve"> その他（　　　　　）</t>
  </si>
  <si>
    <t xml:space="preserve"> 防爆指令</t>
  </si>
  <si>
    <t>仕向け地：</t>
  </si>
  <si>
    <t>国別追加要求：</t>
  </si>
  <si>
    <t>Full Name of Company</t>
  </si>
  <si>
    <r>
      <t xml:space="preserve"> </t>
    </r>
    <r>
      <rPr>
        <sz val="9"/>
        <rFont val="ＭＳ Ｐ明朝"/>
        <family val="1"/>
      </rPr>
      <t>テストレポート</t>
    </r>
  </si>
  <si>
    <r>
      <t xml:space="preserve"> </t>
    </r>
    <r>
      <rPr>
        <sz val="9"/>
        <rFont val="ＭＳ Ｐ明朝"/>
        <family val="1"/>
      </rPr>
      <t>その他（　　　　　）</t>
    </r>
  </si>
  <si>
    <r>
      <t xml:space="preserve"> RoHS</t>
    </r>
    <r>
      <rPr>
        <sz val="9"/>
        <rFont val="ＭＳ Ｐ明朝"/>
        <family val="1"/>
      </rPr>
      <t>指令</t>
    </r>
  </si>
  <si>
    <r>
      <t xml:space="preserve"> </t>
    </r>
    <r>
      <rPr>
        <sz val="9"/>
        <rFont val="ＭＳ Ｐ明朝"/>
        <family val="1"/>
      </rPr>
      <t>改訂（</t>
    </r>
    <r>
      <rPr>
        <sz val="9"/>
        <rFont val="Arial"/>
        <family val="2"/>
      </rPr>
      <t xml:space="preserve">EN </t>
    </r>
    <r>
      <rPr>
        <sz val="9"/>
        <rFont val="ＭＳ Ｐ明朝"/>
        <family val="1"/>
      </rPr>
      <t>レポート番号：</t>
    </r>
  </si>
  <si>
    <r>
      <t xml:space="preserve"> </t>
    </r>
    <r>
      <rPr>
        <sz val="9"/>
        <rFont val="ＭＳ Ｐゴシック"/>
        <family val="3"/>
      </rPr>
      <t>新規</t>
    </r>
  </si>
  <si>
    <r>
      <t xml:space="preserve"> </t>
    </r>
    <r>
      <rPr>
        <sz val="9"/>
        <rFont val="ＭＳ Ｐ明朝"/>
        <family val="1"/>
      </rPr>
      <t>変更</t>
    </r>
  </si>
  <si>
    <r>
      <t xml:space="preserve"> </t>
    </r>
    <r>
      <rPr>
        <sz val="9"/>
        <rFont val="ＭＳ Ｐ明朝"/>
        <family val="1"/>
      </rPr>
      <t>更新</t>
    </r>
  </si>
  <si>
    <t>部署名</t>
  </si>
  <si>
    <t>ご署名</t>
  </si>
  <si>
    <t xml:space="preserve">    /               /</t>
  </si>
  <si>
    <t>申込日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</si>
</sst>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#,##0_ 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sz val="10"/>
      <name val="Arial"/>
      <family val="2"/>
    </font>
    <font>
      <sz val="9"/>
      <name val="MS UI Gothic"/>
      <family val="3"/>
    </font>
    <font>
      <b/>
      <sz val="9"/>
      <name val="Arial"/>
      <family val="2"/>
    </font>
    <font>
      <sz val="9"/>
      <name val="ＭＳ Ｐ明朝"/>
      <family val="1"/>
    </font>
    <font>
      <b/>
      <sz val="14"/>
      <name val="Arial"/>
      <family val="2"/>
    </font>
    <font>
      <sz val="8"/>
      <name val="Arial"/>
      <family val="2"/>
    </font>
    <font>
      <sz val="8"/>
      <name val="ＭＳ Ｐ明朝"/>
      <family val="1"/>
    </font>
    <font>
      <sz val="11"/>
      <name val="ＭＳ Ｐ明朝"/>
      <family val="1"/>
    </font>
    <font>
      <sz val="11"/>
      <name val="Arial"/>
      <family val="2"/>
    </font>
    <font>
      <b/>
      <sz val="11"/>
      <name val="ＭＳ Ｐ明朝"/>
      <family val="1"/>
    </font>
    <font>
      <b/>
      <sz val="11"/>
      <name val="Arial"/>
      <family val="2"/>
    </font>
    <font>
      <b/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5.5"/>
      <name val="ＭＳ Ｐ明朝"/>
      <family val="1"/>
    </font>
    <font>
      <sz val="9"/>
      <color indexed="10"/>
      <name val="ＭＳ Ｐ明朝"/>
      <family val="1"/>
    </font>
    <font>
      <sz val="9"/>
      <color indexed="10"/>
      <name val="Arial"/>
      <family val="2"/>
    </font>
    <font>
      <sz val="5.5"/>
      <name val="Arial"/>
      <family val="2"/>
    </font>
    <font>
      <u val="single"/>
      <sz val="11"/>
      <color indexed="12"/>
      <name val="ＭＳ Ｐゴシック"/>
      <family val="3"/>
    </font>
    <font>
      <sz val="5.5"/>
      <name val="ＭＳ Ｐゴシック"/>
      <family val="3"/>
    </font>
    <font>
      <sz val="8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4"/>
      <name val="Arial"/>
      <family val="2"/>
    </font>
    <font>
      <b/>
      <sz val="9"/>
      <color indexed="14"/>
      <name val="Arial"/>
      <family val="2"/>
    </font>
    <font>
      <b/>
      <sz val="14"/>
      <color indexed="14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CC00FF"/>
      <name val="Arial"/>
      <family val="2"/>
    </font>
    <font>
      <b/>
      <sz val="9"/>
      <color rgb="FFCC00FF"/>
      <name val="Arial"/>
      <family val="2"/>
    </font>
    <font>
      <b/>
      <sz val="14"/>
      <color rgb="FFCC00FF"/>
      <name val="Arial"/>
      <family val="2"/>
    </font>
    <font>
      <sz val="8"/>
      <color rgb="FFCC00FF"/>
      <name val="Arial"/>
      <family val="2"/>
    </font>
    <font>
      <b/>
      <sz val="8"/>
      <color rgb="FFCC00FF"/>
      <name val="Arial"/>
      <family val="2"/>
    </font>
    <font>
      <sz val="9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2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thick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dotted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ck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double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dotted"/>
    </border>
    <border>
      <left style="thin"/>
      <right>
        <color indexed="63"/>
      </right>
      <top style="medium"/>
      <bottom style="medium"/>
    </border>
    <border>
      <left style="hair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346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33" borderId="23" xfId="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 vertical="top" wrapText="1"/>
      <protection locked="0"/>
    </xf>
    <xf numFmtId="0" fontId="16" fillId="33" borderId="26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7" fillId="33" borderId="28" xfId="0" applyFont="1" applyFill="1" applyBorder="1" applyAlignment="1" applyProtection="1">
      <alignment vertical="center"/>
      <protection locked="0"/>
    </xf>
    <xf numFmtId="0" fontId="7" fillId="33" borderId="29" xfId="0" applyFont="1" applyFill="1" applyBorder="1" applyAlignment="1" applyProtection="1">
      <alignment vertical="center"/>
      <protection locked="0"/>
    </xf>
    <xf numFmtId="0" fontId="3" fillId="33" borderId="29" xfId="0" applyFont="1" applyFill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3" fillId="33" borderId="28" xfId="0" applyFont="1" applyFill="1" applyBorder="1" applyAlignment="1" applyProtection="1">
      <alignment vertical="center"/>
      <protection locked="0"/>
    </xf>
    <xf numFmtId="0" fontId="3" fillId="33" borderId="31" xfId="0" applyFont="1" applyFill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top" wrapText="1"/>
      <protection locked="0"/>
    </xf>
    <xf numFmtId="0" fontId="3" fillId="34" borderId="33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34" xfId="0" applyFont="1" applyFill="1" applyBorder="1" applyAlignment="1" applyProtection="1">
      <alignment vertical="top"/>
      <protection locked="0"/>
    </xf>
    <xf numFmtId="0" fontId="3" fillId="34" borderId="35" xfId="0" applyFont="1" applyFill="1" applyBorder="1" applyAlignment="1" applyProtection="1">
      <alignment vertical="top"/>
      <protection locked="0"/>
    </xf>
    <xf numFmtId="0" fontId="3" fillId="34" borderId="14" xfId="0" applyFont="1" applyFill="1" applyBorder="1" applyAlignment="1" applyProtection="1">
      <alignment vertical="top"/>
      <protection locked="0"/>
    </xf>
    <xf numFmtId="0" fontId="3" fillId="34" borderId="36" xfId="0" applyFont="1" applyFill="1" applyBorder="1" applyAlignment="1" applyProtection="1">
      <alignment vertical="top"/>
      <protection locked="0"/>
    </xf>
    <xf numFmtId="0" fontId="3" fillId="34" borderId="35" xfId="0" applyFont="1" applyFill="1" applyBorder="1" applyAlignment="1" applyProtection="1">
      <alignment horizontal="left" vertical="center" indent="1"/>
      <protection locked="0"/>
    </xf>
    <xf numFmtId="0" fontId="3" fillId="34" borderId="14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3" fillId="34" borderId="33" xfId="0" applyFont="1" applyFill="1" applyBorder="1" applyAlignment="1" applyProtection="1">
      <alignment horizontal="left" vertical="center" indent="1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34" xfId="0" applyFont="1" applyFill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0" fontId="67" fillId="0" borderId="0" xfId="0" applyFont="1" applyAlignment="1" applyProtection="1">
      <alignment horizontal="center"/>
      <protection locked="0"/>
    </xf>
    <xf numFmtId="180" fontId="65" fillId="0" borderId="0" xfId="0" applyNumberFormat="1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 indent="1"/>
      <protection locked="0"/>
    </xf>
    <xf numFmtId="0" fontId="68" fillId="0" borderId="0" xfId="0" applyFont="1" applyFill="1" applyBorder="1" applyAlignment="1" applyProtection="1">
      <alignment horizontal="left" vertical="center" indent="1"/>
      <protection locked="0"/>
    </xf>
    <xf numFmtId="0" fontId="68" fillId="0" borderId="0" xfId="0" applyFont="1" applyBorder="1" applyAlignment="1" applyProtection="1">
      <alignment horizontal="right" vertical="center"/>
      <protection locked="0"/>
    </xf>
    <xf numFmtId="0" fontId="68" fillId="0" borderId="0" xfId="0" applyFont="1" applyAlignment="1" applyProtection="1">
      <alignment horizontal="right" vertical="center"/>
      <protection locked="0"/>
    </xf>
    <xf numFmtId="0" fontId="68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7" fillId="33" borderId="38" xfId="0" applyFont="1" applyFill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68" fillId="35" borderId="0" xfId="0" applyFont="1" applyFill="1" applyBorder="1" applyAlignment="1" applyProtection="1">
      <alignment horizontal="right" vertical="center"/>
      <protection locked="0"/>
    </xf>
    <xf numFmtId="0" fontId="3" fillId="33" borderId="29" xfId="0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36" borderId="41" xfId="0" applyFont="1" applyFill="1" applyBorder="1" applyAlignment="1" applyProtection="1">
      <alignment horizontal="center" vertical="center"/>
      <protection locked="0"/>
    </xf>
    <xf numFmtId="0" fontId="7" fillId="36" borderId="42" xfId="0" applyFont="1" applyFill="1" applyBorder="1" applyAlignment="1" applyProtection="1">
      <alignment horizontal="center" vertical="center" wrapText="1" shrinkToFit="1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181" fontId="3" fillId="34" borderId="43" xfId="0" applyNumberFormat="1" applyFont="1" applyFill="1" applyBorder="1" applyAlignment="1" applyProtection="1">
      <alignment horizontal="center" vertical="center"/>
      <protection locked="0"/>
    </xf>
    <xf numFmtId="181" fontId="3" fillId="34" borderId="44" xfId="0" applyNumberFormat="1" applyFont="1" applyFill="1" applyBorder="1" applyAlignment="1" applyProtection="1">
      <alignment horizontal="center" vertical="center"/>
      <protection locked="0"/>
    </xf>
    <xf numFmtId="181" fontId="3" fillId="34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 indent="1" shrinkToFit="1"/>
      <protection locked="0"/>
    </xf>
    <xf numFmtId="0" fontId="3" fillId="0" borderId="30" xfId="0" applyFont="1" applyBorder="1" applyAlignment="1" applyProtection="1">
      <alignment horizontal="left" vertical="center" indent="1" shrinkToFit="1"/>
      <protection locked="0"/>
    </xf>
    <xf numFmtId="0" fontId="3" fillId="0" borderId="47" xfId="0" applyFont="1" applyBorder="1" applyAlignment="1" applyProtection="1">
      <alignment horizontal="left" vertical="center" indent="1" shrinkToFit="1"/>
      <protection locked="0"/>
    </xf>
    <xf numFmtId="0" fontId="3" fillId="0" borderId="48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vertical="top" wrapText="1"/>
      <protection locked="0"/>
    </xf>
    <xf numFmtId="0" fontId="7" fillId="28" borderId="14" xfId="0" applyFont="1" applyFill="1" applyBorder="1" applyAlignment="1" applyProtection="1">
      <alignment horizontal="left" vertical="center"/>
      <protection locked="0"/>
    </xf>
    <xf numFmtId="0" fontId="7" fillId="28" borderId="15" xfId="0" applyFont="1" applyFill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left" vertical="center" shrinkToFit="1"/>
      <protection locked="0"/>
    </xf>
    <xf numFmtId="0" fontId="3" fillId="0" borderId="50" xfId="0" applyFont="1" applyBorder="1" applyAlignment="1" applyProtection="1">
      <alignment horizontal="left" vertical="center" shrinkToFit="1"/>
      <protection locked="0"/>
    </xf>
    <xf numFmtId="0" fontId="3" fillId="0" borderId="52" xfId="0" applyFont="1" applyBorder="1" applyAlignment="1" applyProtection="1">
      <alignment horizontal="left" vertical="center" indent="1"/>
      <protection locked="0"/>
    </xf>
    <xf numFmtId="0" fontId="0" fillId="0" borderId="52" xfId="0" applyFont="1" applyBorder="1" applyAlignment="1">
      <alignment horizontal="left" vertical="center" indent="1"/>
    </xf>
    <xf numFmtId="0" fontId="0" fillId="0" borderId="53" xfId="0" applyFont="1" applyBorder="1" applyAlignment="1">
      <alignment horizontal="left" vertical="center" indent="1"/>
    </xf>
    <xf numFmtId="0" fontId="7" fillId="0" borderId="54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7" fillId="0" borderId="35" xfId="0" applyFont="1" applyBorder="1" applyAlignment="1" applyProtection="1">
      <alignment horizontal="right" vertical="center" shrinkToFit="1"/>
      <protection locked="0"/>
    </xf>
    <xf numFmtId="0" fontId="3" fillId="0" borderId="14" xfId="0" applyFont="1" applyBorder="1" applyAlignment="1" applyProtection="1">
      <alignment horizontal="right" vertical="center" shrinkToFit="1"/>
      <protection locked="0"/>
    </xf>
    <xf numFmtId="0" fontId="3" fillId="0" borderId="55" xfId="0" applyFont="1" applyBorder="1" applyAlignment="1" applyProtection="1">
      <alignment horizontal="left" vertical="center" indent="1"/>
      <protection locked="0"/>
    </xf>
    <xf numFmtId="0" fontId="3" fillId="0" borderId="48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33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33" xfId="0" applyFont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 indent="1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  <xf numFmtId="0" fontId="3" fillId="34" borderId="56" xfId="0" applyFont="1" applyFill="1" applyBorder="1" applyAlignment="1" applyProtection="1">
      <alignment horizontal="left" vertical="center"/>
      <protection locked="0"/>
    </xf>
    <xf numFmtId="0" fontId="19" fillId="0" borderId="50" xfId="0" applyFont="1" applyBorder="1" applyAlignment="1" applyProtection="1">
      <alignment horizontal="left" vertical="center" shrinkToFit="1"/>
      <protection locked="0"/>
    </xf>
    <xf numFmtId="0" fontId="20" fillId="0" borderId="50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left" vertical="center" indent="1"/>
      <protection locked="0"/>
    </xf>
    <xf numFmtId="0" fontId="3" fillId="0" borderId="57" xfId="0" applyFont="1" applyBorder="1" applyAlignment="1" applyProtection="1">
      <alignment horizontal="left" vertical="center" indent="1"/>
      <protection locked="0"/>
    </xf>
    <xf numFmtId="0" fontId="3" fillId="0" borderId="35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7" fillId="28" borderId="0" xfId="0" applyFont="1" applyFill="1" applyBorder="1" applyAlignment="1" applyProtection="1">
      <alignment horizontal="left" vertical="center"/>
      <protection locked="0"/>
    </xf>
    <xf numFmtId="0" fontId="7" fillId="28" borderId="32" xfId="0" applyFont="1" applyFill="1" applyBorder="1" applyAlignment="1" applyProtection="1">
      <alignment horizontal="left" vertical="center"/>
      <protection locked="0"/>
    </xf>
    <xf numFmtId="180" fontId="3" fillId="0" borderId="58" xfId="0" applyNumberFormat="1" applyFont="1" applyBorder="1" applyAlignment="1" applyProtection="1">
      <alignment horizontal="center" vertical="center"/>
      <protection locked="0"/>
    </xf>
    <xf numFmtId="180" fontId="3" fillId="0" borderId="59" xfId="0" applyNumberFormat="1" applyFont="1" applyBorder="1" applyAlignment="1" applyProtection="1">
      <alignment horizontal="center" vertical="center"/>
      <protection locked="0"/>
    </xf>
    <xf numFmtId="180" fontId="3" fillId="0" borderId="60" xfId="0" applyNumberFormat="1" applyFont="1" applyBorder="1" applyAlignment="1" applyProtection="1">
      <alignment horizontal="center" vertical="center"/>
      <protection locked="0"/>
    </xf>
    <xf numFmtId="180" fontId="3" fillId="0" borderId="61" xfId="0" applyNumberFormat="1" applyFont="1" applyBorder="1" applyAlignment="1" applyProtection="1">
      <alignment horizontal="center" vertical="center"/>
      <protection locked="0"/>
    </xf>
    <xf numFmtId="180" fontId="3" fillId="0" borderId="30" xfId="0" applyNumberFormat="1" applyFont="1" applyBorder="1" applyAlignment="1" applyProtection="1">
      <alignment horizontal="center" vertical="center"/>
      <protection locked="0"/>
    </xf>
    <xf numFmtId="180" fontId="3" fillId="0" borderId="47" xfId="0" applyNumberFormat="1" applyFont="1" applyBorder="1" applyAlignment="1" applyProtection="1">
      <alignment horizontal="center" vertical="center"/>
      <protection locked="0"/>
    </xf>
    <xf numFmtId="0" fontId="24" fillId="0" borderId="62" xfId="0" applyFont="1" applyBorder="1" applyAlignment="1" applyProtection="1">
      <alignment horizontal="left" vertical="center" wrapText="1"/>
      <protection locked="0"/>
    </xf>
    <xf numFmtId="0" fontId="24" fillId="0" borderId="56" xfId="0" applyFont="1" applyBorder="1" applyAlignment="1" applyProtection="1">
      <alignment horizontal="left" vertical="center" wrapText="1"/>
      <protection locked="0"/>
    </xf>
    <xf numFmtId="0" fontId="24" fillId="0" borderId="27" xfId="0" applyFont="1" applyBorder="1" applyAlignment="1" applyProtection="1">
      <alignment horizontal="left" vertical="center" wrapText="1"/>
      <protection locked="0"/>
    </xf>
    <xf numFmtId="0" fontId="24" fillId="0" borderId="63" xfId="0" applyFont="1" applyBorder="1" applyAlignment="1" applyProtection="1">
      <alignment horizontal="left" vertical="center" wrapText="1"/>
      <protection locked="0"/>
    </xf>
    <xf numFmtId="0" fontId="24" fillId="0" borderId="50" xfId="0" applyFont="1" applyBorder="1" applyAlignment="1" applyProtection="1">
      <alignment horizontal="left" vertical="center" wrapText="1"/>
      <protection locked="0"/>
    </xf>
    <xf numFmtId="0" fontId="24" fillId="0" borderId="51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 indent="1"/>
      <protection locked="0"/>
    </xf>
    <xf numFmtId="0" fontId="3" fillId="0" borderId="32" xfId="0" applyFont="1" applyBorder="1" applyAlignment="1" applyProtection="1">
      <alignment horizontal="left" vertical="center" indent="1"/>
      <protection locked="0"/>
    </xf>
    <xf numFmtId="0" fontId="3" fillId="0" borderId="14" xfId="0" applyFont="1" applyBorder="1" applyAlignment="1" applyProtection="1">
      <alignment horizontal="left" vertical="center" indent="1"/>
      <protection locked="0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7" fillId="0" borderId="64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182" fontId="3" fillId="28" borderId="37" xfId="0" applyNumberFormat="1" applyFont="1" applyFill="1" applyBorder="1" applyAlignment="1" applyProtection="1">
      <alignment horizontal="right" vertical="center"/>
      <protection locked="0"/>
    </xf>
    <xf numFmtId="0" fontId="3" fillId="34" borderId="48" xfId="0" applyFont="1" applyFill="1" applyBorder="1" applyAlignment="1" applyProtection="1">
      <alignment horizontal="left" vertical="center" indent="1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65" xfId="0" applyFont="1" applyFill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3" fillId="33" borderId="66" xfId="0" applyFont="1" applyFill="1" applyBorder="1" applyAlignment="1" applyProtection="1">
      <alignment horizontal="left" vertical="center" indent="1"/>
      <protection locked="0"/>
    </xf>
    <xf numFmtId="0" fontId="3" fillId="33" borderId="67" xfId="0" applyFont="1" applyFill="1" applyBorder="1" applyAlignment="1" applyProtection="1">
      <alignment horizontal="left" vertical="center" indent="1"/>
      <protection locked="0"/>
    </xf>
    <xf numFmtId="0" fontId="3" fillId="33" borderId="68" xfId="0" applyFont="1" applyFill="1" applyBorder="1" applyAlignment="1" applyProtection="1">
      <alignment horizontal="left" vertical="center" indent="1"/>
      <protection locked="0"/>
    </xf>
    <xf numFmtId="0" fontId="7" fillId="0" borderId="66" xfId="0" applyFont="1" applyBorder="1" applyAlignment="1" applyProtection="1">
      <alignment horizontal="center" vertical="center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180" fontId="3" fillId="0" borderId="70" xfId="0" applyNumberFormat="1" applyFont="1" applyBorder="1" applyAlignment="1" applyProtection="1">
      <alignment horizontal="center" vertical="center"/>
      <protection locked="0"/>
    </xf>
    <xf numFmtId="180" fontId="3" fillId="0" borderId="54" xfId="0" applyNumberFormat="1" applyFont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horizontal="right" vertical="center"/>
      <protection locked="0"/>
    </xf>
    <xf numFmtId="0" fontId="3" fillId="0" borderId="48" xfId="0" applyFont="1" applyBorder="1" applyAlignment="1" applyProtection="1">
      <alignment horizontal="left" vertical="center" indent="1"/>
      <protection locked="0"/>
    </xf>
    <xf numFmtId="0" fontId="3" fillId="0" borderId="50" xfId="0" applyFont="1" applyBorder="1" applyAlignment="1" applyProtection="1">
      <alignment horizontal="left" vertical="center" indent="1"/>
      <protection locked="0"/>
    </xf>
    <xf numFmtId="0" fontId="70" fillId="0" borderId="30" xfId="0" applyFont="1" applyBorder="1" applyAlignment="1" applyProtection="1">
      <alignment horizontal="left" vertical="center" indent="1" shrinkToFit="1"/>
      <protection locked="0"/>
    </xf>
    <xf numFmtId="0" fontId="70" fillId="0" borderId="67" xfId="0" applyFont="1" applyBorder="1" applyAlignment="1" applyProtection="1">
      <alignment horizontal="left" vertical="center" indent="1" shrinkToFit="1"/>
      <protection locked="0"/>
    </xf>
    <xf numFmtId="0" fontId="70" fillId="0" borderId="69" xfId="0" applyFont="1" applyBorder="1" applyAlignment="1" applyProtection="1">
      <alignment horizontal="left" vertical="center" indent="1" shrinkToFit="1"/>
      <protection locked="0"/>
    </xf>
    <xf numFmtId="0" fontId="12" fillId="0" borderId="50" xfId="0" applyFont="1" applyBorder="1" applyAlignment="1" applyProtection="1">
      <alignment horizontal="left" vertical="center"/>
      <protection locked="0"/>
    </xf>
    <xf numFmtId="0" fontId="2" fillId="0" borderId="59" xfId="0" applyFont="1" applyBorder="1" applyAlignment="1" applyProtection="1">
      <alignment horizontal="left" vertical="center" indent="1" shrinkToFit="1"/>
      <protection locked="0"/>
    </xf>
    <xf numFmtId="0" fontId="3" fillId="0" borderId="71" xfId="0" applyFont="1" applyBorder="1" applyAlignment="1" applyProtection="1">
      <alignment horizontal="left" vertical="center" indent="1" shrinkToFit="1"/>
      <protection locked="0"/>
    </xf>
    <xf numFmtId="0" fontId="3" fillId="0" borderId="72" xfId="0" applyFont="1" applyBorder="1" applyAlignment="1" applyProtection="1">
      <alignment horizontal="left" vertical="center" indent="1" shrinkToFit="1"/>
      <protection locked="0"/>
    </xf>
    <xf numFmtId="0" fontId="3" fillId="33" borderId="54" xfId="0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73" xfId="0" applyFont="1" applyFill="1" applyBorder="1" applyAlignment="1" applyProtection="1">
      <alignment horizontal="left" vertical="center"/>
      <protection locked="0"/>
    </xf>
    <xf numFmtId="0" fontId="3" fillId="37" borderId="59" xfId="0" applyFont="1" applyFill="1" applyBorder="1" applyAlignment="1" applyProtection="1">
      <alignment horizontal="center" vertical="center" shrinkToFit="1"/>
      <protection locked="0"/>
    </xf>
    <xf numFmtId="0" fontId="3" fillId="37" borderId="71" xfId="0" applyFont="1" applyFill="1" applyBorder="1" applyAlignment="1" applyProtection="1">
      <alignment horizontal="center" vertical="center" shrinkToFit="1"/>
      <protection locked="0"/>
    </xf>
    <xf numFmtId="0" fontId="3" fillId="37" borderId="74" xfId="0" applyFont="1" applyFill="1" applyBorder="1" applyAlignment="1" applyProtection="1">
      <alignment horizontal="center" vertical="center" shrinkToFit="1"/>
      <protection locked="0"/>
    </xf>
    <xf numFmtId="0" fontId="3" fillId="33" borderId="30" xfId="0" applyFont="1" applyFill="1" applyBorder="1" applyAlignment="1" applyProtection="1">
      <alignment horizontal="left" vertical="center"/>
      <protection locked="0"/>
    </xf>
    <xf numFmtId="0" fontId="3" fillId="33" borderId="67" xfId="0" applyFont="1" applyFill="1" applyBorder="1" applyAlignment="1" applyProtection="1">
      <alignment horizontal="left" vertical="center"/>
      <protection locked="0"/>
    </xf>
    <xf numFmtId="0" fontId="3" fillId="33" borderId="69" xfId="0" applyFont="1" applyFill="1" applyBorder="1" applyAlignment="1" applyProtection="1">
      <alignment horizontal="left" vertical="center"/>
      <protection locked="0"/>
    </xf>
    <xf numFmtId="49" fontId="3" fillId="0" borderId="30" xfId="43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67" xfId="0" applyNumberFormat="1" applyFont="1" applyFill="1" applyBorder="1" applyAlignment="1" applyProtection="1">
      <alignment horizontal="left" vertical="center" indent="1" shrinkToFit="1"/>
      <protection locked="0"/>
    </xf>
    <xf numFmtId="49" fontId="3" fillId="0" borderId="68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75" xfId="0" applyFont="1" applyBorder="1" applyAlignment="1" applyProtection="1">
      <alignment horizontal="left" vertical="center" indent="1" shrinkToFit="1"/>
      <protection locked="0"/>
    </xf>
    <xf numFmtId="0" fontId="3" fillId="0" borderId="56" xfId="0" applyFont="1" applyBorder="1" applyAlignment="1" applyProtection="1">
      <alignment horizontal="left" vertical="center" indent="1" shrinkToFit="1"/>
      <protection locked="0"/>
    </xf>
    <xf numFmtId="0" fontId="3" fillId="0" borderId="76" xfId="0" applyFont="1" applyBorder="1" applyAlignment="1" applyProtection="1">
      <alignment horizontal="left" vertical="center" indent="1" shrinkToFit="1"/>
      <protection locked="0"/>
    </xf>
    <xf numFmtId="0" fontId="7" fillId="33" borderId="77" xfId="0" applyFont="1" applyFill="1" applyBorder="1" applyAlignment="1" applyProtection="1">
      <alignment horizontal="center" vertical="center"/>
      <protection locked="0"/>
    </xf>
    <xf numFmtId="0" fontId="3" fillId="33" borderId="78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35" xfId="0" applyFont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34" borderId="33" xfId="0" applyFont="1" applyFill="1" applyBorder="1" applyAlignment="1" applyProtection="1">
      <alignment horizontal="left" vertical="center" indent="1"/>
      <protection locked="0"/>
    </xf>
    <xf numFmtId="0" fontId="3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34" xfId="0" applyFont="1" applyFill="1" applyBorder="1" applyAlignment="1" applyProtection="1">
      <alignment horizontal="left" vertical="center" indent="1"/>
      <protection locked="0"/>
    </xf>
    <xf numFmtId="0" fontId="7" fillId="0" borderId="33" xfId="0" applyFont="1" applyBorder="1" applyAlignment="1" applyProtection="1">
      <alignment horizontal="left" vertical="top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vertical="center"/>
      <protection locked="0"/>
    </xf>
    <xf numFmtId="0" fontId="3" fillId="33" borderId="79" xfId="0" applyFont="1" applyFill="1" applyBorder="1" applyAlignment="1" applyProtection="1">
      <alignment horizontal="left" vertical="center" indent="1"/>
      <protection locked="0"/>
    </xf>
    <xf numFmtId="0" fontId="3" fillId="33" borderId="80" xfId="0" applyFont="1" applyFill="1" applyBorder="1" applyAlignment="1" applyProtection="1">
      <alignment horizontal="left" vertical="center" indent="1"/>
      <protection locked="0"/>
    </xf>
    <xf numFmtId="0" fontId="3" fillId="33" borderId="81" xfId="0" applyFont="1" applyFill="1" applyBorder="1" applyAlignment="1" applyProtection="1">
      <alignment horizontal="left" vertical="center" indent="1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83" xfId="0" applyFont="1" applyBorder="1" applyAlignment="1" applyProtection="1">
      <alignment horizontal="left" vertical="center" indent="1"/>
      <protection locked="0"/>
    </xf>
    <xf numFmtId="0" fontId="3" fillId="0" borderId="84" xfId="0" applyFont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horizontal="left" vertical="center" indent="1"/>
      <protection locked="0"/>
    </xf>
    <xf numFmtId="0" fontId="3" fillId="34" borderId="65" xfId="0" applyFont="1" applyFill="1" applyBorder="1" applyAlignment="1" applyProtection="1">
      <alignment horizontal="left" vertical="center" indent="1"/>
      <protection locked="0"/>
    </xf>
    <xf numFmtId="0" fontId="3" fillId="0" borderId="17" xfId="0" applyFont="1" applyFill="1" applyBorder="1" applyAlignment="1" applyProtection="1">
      <alignment horizontal="left" vertical="center" indent="1"/>
      <protection locked="0"/>
    </xf>
    <xf numFmtId="0" fontId="3" fillId="0" borderId="18" xfId="0" applyFont="1" applyFill="1" applyBorder="1" applyAlignment="1" applyProtection="1">
      <alignment horizontal="left" vertical="center" indent="1"/>
      <protection locked="0"/>
    </xf>
    <xf numFmtId="0" fontId="3" fillId="0" borderId="85" xfId="0" applyFont="1" applyBorder="1" applyAlignment="1" applyProtection="1">
      <alignment horizontal="left" vertical="center" indent="1"/>
      <protection locked="0"/>
    </xf>
    <xf numFmtId="0" fontId="3" fillId="34" borderId="85" xfId="0" applyFont="1" applyFill="1" applyBorder="1" applyAlignment="1" applyProtection="1">
      <alignment horizontal="left" vertical="center"/>
      <protection locked="0"/>
    </xf>
    <xf numFmtId="180" fontId="3" fillId="0" borderId="17" xfId="0" applyNumberFormat="1" applyFont="1" applyBorder="1" applyAlignment="1" applyProtection="1">
      <alignment horizontal="center" vertical="center"/>
      <protection locked="0"/>
    </xf>
    <xf numFmtId="180" fontId="3" fillId="0" borderId="18" xfId="0" applyNumberFormat="1" applyFont="1" applyBorder="1" applyAlignment="1" applyProtection="1">
      <alignment horizontal="center" vertical="center"/>
      <protection locked="0"/>
    </xf>
    <xf numFmtId="180" fontId="3" fillId="0" borderId="16" xfId="0" applyNumberFormat="1" applyFont="1" applyBorder="1" applyAlignment="1" applyProtection="1">
      <alignment horizontal="center" vertical="center"/>
      <protection locked="0"/>
    </xf>
    <xf numFmtId="0" fontId="3" fillId="33" borderId="75" xfId="0" applyFont="1" applyFill="1" applyBorder="1" applyAlignment="1" applyProtection="1">
      <alignment horizontal="left" vertical="center"/>
      <protection locked="0"/>
    </xf>
    <xf numFmtId="0" fontId="3" fillId="33" borderId="56" xfId="0" applyFont="1" applyFill="1" applyBorder="1" applyAlignment="1" applyProtection="1">
      <alignment horizontal="left" vertical="center"/>
      <protection locked="0"/>
    </xf>
    <xf numFmtId="0" fontId="3" fillId="33" borderId="76" xfId="0" applyFont="1" applyFill="1" applyBorder="1" applyAlignment="1" applyProtection="1">
      <alignment horizontal="left" vertical="center"/>
      <protection locked="0"/>
    </xf>
    <xf numFmtId="0" fontId="7" fillId="33" borderId="86" xfId="0" applyFont="1" applyFill="1" applyBorder="1" applyAlignment="1" applyProtection="1">
      <alignment horizontal="center" vertical="center"/>
      <protection locked="0"/>
    </xf>
    <xf numFmtId="0" fontId="3" fillId="33" borderId="86" xfId="0" applyFont="1" applyFill="1" applyBorder="1" applyAlignment="1" applyProtection="1">
      <alignment horizontal="center" vertical="center"/>
      <protection locked="0"/>
    </xf>
    <xf numFmtId="0" fontId="3" fillId="33" borderId="59" xfId="0" applyFont="1" applyFill="1" applyBorder="1" applyAlignment="1" applyProtection="1">
      <alignment horizontal="left" vertical="center"/>
      <protection locked="0"/>
    </xf>
    <xf numFmtId="0" fontId="3" fillId="33" borderId="71" xfId="0" applyFont="1" applyFill="1" applyBorder="1" applyAlignment="1" applyProtection="1">
      <alignment horizontal="left" vertical="center"/>
      <protection locked="0"/>
    </xf>
    <xf numFmtId="0" fontId="3" fillId="33" borderId="72" xfId="0" applyFont="1" applyFill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 indent="1" shrinkToFit="1"/>
      <protection locked="0"/>
    </xf>
    <xf numFmtId="0" fontId="2" fillId="0" borderId="67" xfId="0" applyFont="1" applyBorder="1" applyAlignment="1" applyProtection="1">
      <alignment horizontal="left" vertical="center" indent="1" shrinkToFit="1"/>
      <protection locked="0"/>
    </xf>
    <xf numFmtId="0" fontId="2" fillId="0" borderId="69" xfId="0" applyFont="1" applyBorder="1" applyAlignment="1" applyProtection="1">
      <alignment horizontal="left" vertical="center" indent="1" shrinkToFit="1"/>
      <protection locked="0"/>
    </xf>
    <xf numFmtId="0" fontId="3" fillId="0" borderId="30" xfId="0" applyFont="1" applyFill="1" applyBorder="1" applyAlignment="1" applyProtection="1">
      <alignment horizontal="left" vertical="center" indent="1" shrinkToFit="1"/>
      <protection locked="0"/>
    </xf>
    <xf numFmtId="0" fontId="3" fillId="0" borderId="67" xfId="0" applyFont="1" applyFill="1" applyBorder="1" applyAlignment="1" applyProtection="1">
      <alignment horizontal="left" vertical="center" indent="1" shrinkToFit="1"/>
      <protection locked="0"/>
    </xf>
    <xf numFmtId="0" fontId="3" fillId="0" borderId="68" xfId="0" applyFont="1" applyFill="1" applyBorder="1" applyAlignment="1" applyProtection="1">
      <alignment horizontal="left" vertical="center" indent="1" shrinkToFit="1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3" fillId="0" borderId="87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88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left" vertical="center" indent="1"/>
      <protection locked="0"/>
    </xf>
    <xf numFmtId="0" fontId="3" fillId="0" borderId="89" xfId="0" applyFont="1" applyBorder="1" applyAlignment="1" applyProtection="1">
      <alignment horizontal="left" vertical="center" indent="1"/>
      <protection locked="0"/>
    </xf>
    <xf numFmtId="0" fontId="3" fillId="0" borderId="56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180" fontId="3" fillId="0" borderId="90" xfId="0" applyNumberFormat="1" applyFont="1" applyBorder="1" applyAlignment="1" applyProtection="1">
      <alignment horizontal="center" vertical="center"/>
      <protection locked="0"/>
    </xf>
    <xf numFmtId="180" fontId="3" fillId="0" borderId="35" xfId="0" applyNumberFormat="1" applyFont="1" applyBorder="1" applyAlignment="1" applyProtection="1">
      <alignment horizontal="center" vertical="center"/>
      <protection locked="0"/>
    </xf>
    <xf numFmtId="180" fontId="3" fillId="0" borderId="91" xfId="0" applyNumberFormat="1" applyFont="1" applyBorder="1" applyAlignment="1" applyProtection="1">
      <alignment horizontal="center" vertical="center"/>
      <protection locked="0"/>
    </xf>
    <xf numFmtId="0" fontId="15" fillId="0" borderId="92" xfId="0" applyFont="1" applyBorder="1" applyAlignment="1" applyProtection="1">
      <alignment horizontal="left" vertical="center"/>
      <protection locked="0"/>
    </xf>
    <xf numFmtId="0" fontId="6" fillId="0" borderId="93" xfId="0" applyFont="1" applyBorder="1" applyAlignment="1" applyProtection="1">
      <alignment horizontal="left" vertical="center"/>
      <protection locked="0"/>
    </xf>
    <xf numFmtId="0" fontId="6" fillId="0" borderId="94" xfId="0" applyFont="1" applyBorder="1" applyAlignment="1" applyProtection="1">
      <alignment horizontal="left" vertical="center"/>
      <protection locked="0"/>
    </xf>
    <xf numFmtId="0" fontId="7" fillId="0" borderId="87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17" fillId="33" borderId="95" xfId="0" applyFont="1" applyFill="1" applyBorder="1" applyAlignment="1" applyProtection="1">
      <alignment horizontal="center" vertical="center" wrapText="1"/>
      <protection locked="0"/>
    </xf>
    <xf numFmtId="0" fontId="3" fillId="33" borderId="77" xfId="0" applyFont="1" applyFill="1" applyBorder="1" applyAlignment="1" applyProtection="1">
      <alignment horizontal="center" vertical="center"/>
      <protection locked="0"/>
    </xf>
    <xf numFmtId="0" fontId="3" fillId="33" borderId="96" xfId="0" applyFont="1" applyFill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left" vertical="center" indent="1" shrinkToFit="1"/>
      <protection locked="0"/>
    </xf>
    <xf numFmtId="0" fontId="3" fillId="0" borderId="56" xfId="0" applyFont="1" applyFill="1" applyBorder="1" applyAlignment="1" applyProtection="1">
      <alignment horizontal="left" vertical="center" indent="1" shrinkToFit="1"/>
      <protection locked="0"/>
    </xf>
    <xf numFmtId="0" fontId="3" fillId="0" borderId="27" xfId="0" applyFont="1" applyFill="1" applyBorder="1" applyAlignment="1" applyProtection="1">
      <alignment horizontal="left" vertical="center" indent="1" shrinkToFit="1"/>
      <protection locked="0"/>
    </xf>
    <xf numFmtId="0" fontId="3" fillId="33" borderId="97" xfId="0" applyFont="1" applyFill="1" applyBorder="1" applyAlignment="1" applyProtection="1">
      <alignment horizontal="left" vertical="center" indent="1"/>
      <protection locked="0"/>
    </xf>
    <xf numFmtId="0" fontId="3" fillId="33" borderId="10" xfId="0" applyFont="1" applyFill="1" applyBorder="1" applyAlignment="1" applyProtection="1">
      <alignment horizontal="left" vertical="center" indent="1"/>
      <protection locked="0"/>
    </xf>
    <xf numFmtId="0" fontId="3" fillId="33" borderId="11" xfId="0" applyFont="1" applyFill="1" applyBorder="1" applyAlignment="1" applyProtection="1">
      <alignment horizontal="left" vertical="center" indent="1"/>
      <protection locked="0"/>
    </xf>
    <xf numFmtId="0" fontId="3" fillId="33" borderId="98" xfId="0" applyFont="1" applyFill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hidden="1"/>
    </xf>
    <xf numFmtId="0" fontId="7" fillId="0" borderId="99" xfId="0" applyFont="1" applyBorder="1" applyAlignment="1" applyProtection="1">
      <alignment horizontal="center" vertical="center"/>
      <protection hidden="1"/>
    </xf>
    <xf numFmtId="0" fontId="3" fillId="0" borderId="100" xfId="0" applyFont="1" applyBorder="1" applyAlignment="1" applyProtection="1">
      <alignment horizontal="left" vertical="center" indent="1" shrinkToFit="1"/>
      <protection locked="0"/>
    </xf>
    <xf numFmtId="0" fontId="3" fillId="0" borderId="101" xfId="0" applyFont="1" applyBorder="1" applyAlignment="1" applyProtection="1">
      <alignment horizontal="left" vertical="center" indent="1" shrinkToFit="1"/>
      <protection locked="0"/>
    </xf>
    <xf numFmtId="0" fontId="3" fillId="0" borderId="102" xfId="0" applyFont="1" applyBorder="1" applyAlignment="1" applyProtection="1">
      <alignment horizontal="left" vertical="center" indent="1" shrinkToFit="1"/>
      <protection locked="0"/>
    </xf>
    <xf numFmtId="0" fontId="3" fillId="34" borderId="80" xfId="0" applyFont="1" applyFill="1" applyBorder="1" applyAlignment="1" applyProtection="1">
      <alignment horizontal="left" vertical="center" shrinkToFit="1"/>
      <protection locked="0"/>
    </xf>
    <xf numFmtId="0" fontId="3" fillId="34" borderId="103" xfId="0" applyFont="1" applyFill="1" applyBorder="1" applyAlignment="1" applyProtection="1">
      <alignment horizontal="left" vertical="center" shrinkToFit="1"/>
      <protection locked="0"/>
    </xf>
    <xf numFmtId="0" fontId="3" fillId="34" borderId="67" xfId="0" applyFont="1" applyFill="1" applyBorder="1" applyAlignment="1" applyProtection="1">
      <alignment horizontal="left" vertical="center" shrinkToFit="1"/>
      <protection locked="0"/>
    </xf>
    <xf numFmtId="0" fontId="3" fillId="34" borderId="104" xfId="0" applyFont="1" applyFill="1" applyBorder="1" applyAlignment="1" applyProtection="1">
      <alignment horizontal="left" vertical="center" shrinkToFit="1"/>
      <protection locked="0"/>
    </xf>
    <xf numFmtId="0" fontId="3" fillId="0" borderId="105" xfId="0" applyFont="1" applyBorder="1" applyAlignment="1" applyProtection="1">
      <alignment horizontal="left" vertical="center" indent="1" shrinkToFit="1"/>
      <protection locked="0"/>
    </xf>
    <xf numFmtId="0" fontId="3" fillId="0" borderId="106" xfId="0" applyFont="1" applyBorder="1" applyAlignment="1" applyProtection="1">
      <alignment horizontal="left" vertical="center" indent="1" shrinkToFit="1"/>
      <protection locked="0"/>
    </xf>
    <xf numFmtId="0" fontId="3" fillId="0" borderId="39" xfId="0" applyFont="1" applyBorder="1" applyAlignment="1" applyProtection="1">
      <alignment horizontal="left" vertical="center" indent="1" shrinkToFit="1"/>
      <protection locked="0"/>
    </xf>
    <xf numFmtId="0" fontId="3" fillId="0" borderId="107" xfId="0" applyFont="1" applyBorder="1" applyAlignment="1" applyProtection="1">
      <alignment horizontal="left" vertical="center" indent="1" shrinkToFit="1"/>
      <protection locked="0"/>
    </xf>
    <xf numFmtId="180" fontId="3" fillId="0" borderId="108" xfId="0" applyNumberFormat="1" applyFont="1" applyBorder="1" applyAlignment="1" applyProtection="1">
      <alignment horizontal="center" vertical="center"/>
      <protection locked="0"/>
    </xf>
    <xf numFmtId="0" fontId="7" fillId="0" borderId="109" xfId="0" applyFont="1" applyBorder="1" applyAlignment="1" applyProtection="1">
      <alignment horizontal="left" vertical="center"/>
      <protection locked="0"/>
    </xf>
    <xf numFmtId="0" fontId="7" fillId="33" borderId="110" xfId="0" applyFont="1" applyFill="1" applyBorder="1" applyAlignment="1" applyProtection="1">
      <alignment horizontal="center" vertical="center"/>
      <protection locked="0"/>
    </xf>
    <xf numFmtId="0" fontId="7" fillId="0" borderId="86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6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36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34" borderId="17" xfId="0" applyFont="1" applyFill="1" applyBorder="1" applyAlignment="1" applyProtection="1">
      <alignment horizontal="right" vertical="center"/>
      <protection locked="0"/>
    </xf>
    <xf numFmtId="0" fontId="3" fillId="0" borderId="111" xfId="0" applyFont="1" applyBorder="1" applyAlignment="1" applyProtection="1">
      <alignment horizontal="left" vertical="center" indent="1" shrinkToFit="1"/>
      <protection locked="0"/>
    </xf>
    <xf numFmtId="0" fontId="16" fillId="36" borderId="112" xfId="0" applyFont="1" applyFill="1" applyBorder="1" applyAlignment="1" applyProtection="1">
      <alignment horizontal="center" vertical="center"/>
      <protection locked="0"/>
    </xf>
    <xf numFmtId="0" fontId="16" fillId="36" borderId="113" xfId="0" applyFont="1" applyFill="1" applyBorder="1" applyAlignment="1" applyProtection="1">
      <alignment horizontal="center" vertical="center"/>
      <protection locked="0"/>
    </xf>
    <xf numFmtId="0" fontId="16" fillId="36" borderId="30" xfId="0" applyFont="1" applyFill="1" applyBorder="1" applyAlignment="1" applyProtection="1">
      <alignment horizontal="center" vertical="center"/>
      <protection locked="0"/>
    </xf>
    <xf numFmtId="0" fontId="16" fillId="36" borderId="69" xfId="0" applyFont="1" applyFill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right" vertical="center"/>
      <protection locked="0"/>
    </xf>
    <xf numFmtId="0" fontId="14" fillId="0" borderId="33" xfId="0" applyFont="1" applyBorder="1" applyAlignment="1" applyProtection="1">
      <alignment horizontal="right" vertical="center"/>
      <protection locked="0"/>
    </xf>
    <xf numFmtId="0" fontId="14" fillId="0" borderId="35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80" fontId="3" fillId="0" borderId="114" xfId="0" applyNumberFormat="1" applyFont="1" applyBorder="1" applyAlignment="1" applyProtection="1">
      <alignment horizontal="center" vertical="center"/>
      <protection locked="0"/>
    </xf>
    <xf numFmtId="180" fontId="3" fillId="0" borderId="39" xfId="0" applyNumberFormat="1" applyFont="1" applyBorder="1" applyAlignment="1" applyProtection="1">
      <alignment horizontal="center" vertical="center"/>
      <protection locked="0"/>
    </xf>
    <xf numFmtId="180" fontId="3" fillId="0" borderId="107" xfId="0" applyNumberFormat="1" applyFont="1" applyBorder="1" applyAlignment="1" applyProtection="1">
      <alignment horizontal="center" vertical="center"/>
      <protection locked="0"/>
    </xf>
    <xf numFmtId="180" fontId="3" fillId="0" borderId="106" xfId="0" applyNumberFormat="1" applyFont="1" applyBorder="1" applyAlignment="1" applyProtection="1">
      <alignment horizontal="center" vertical="center"/>
      <protection locked="0"/>
    </xf>
    <xf numFmtId="180" fontId="3" fillId="0" borderId="115" xfId="0" applyNumberFormat="1" applyFont="1" applyBorder="1" applyAlignment="1" applyProtection="1">
      <alignment horizontal="center" vertical="center"/>
      <protection locked="0"/>
    </xf>
    <xf numFmtId="0" fontId="3" fillId="34" borderId="116" xfId="0" applyFont="1" applyFill="1" applyBorder="1" applyAlignment="1" applyProtection="1">
      <alignment horizontal="center" vertical="center"/>
      <protection locked="0"/>
    </xf>
    <xf numFmtId="181" fontId="3" fillId="34" borderId="67" xfId="0" applyNumberFormat="1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3" fillId="0" borderId="108" xfId="0" applyFont="1" applyBorder="1" applyAlignment="1" applyProtection="1">
      <alignment horizontal="left" vertical="center" indent="1" shrinkToFit="1"/>
      <protection locked="0"/>
    </xf>
    <xf numFmtId="0" fontId="3" fillId="0" borderId="59" xfId="0" applyFont="1" applyBorder="1" applyAlignment="1" applyProtection="1">
      <alignment horizontal="left" vertical="center" indent="1" shrinkToFit="1"/>
      <protection locked="0"/>
    </xf>
    <xf numFmtId="0" fontId="3" fillId="0" borderId="60" xfId="0" applyFont="1" applyBorder="1" applyAlignment="1" applyProtection="1">
      <alignment horizontal="left" vertical="center" indent="1" shrinkToFit="1"/>
      <protection locked="0"/>
    </xf>
    <xf numFmtId="0" fontId="7" fillId="28" borderId="10" xfId="0" applyFont="1" applyFill="1" applyBorder="1" applyAlignment="1" applyProtection="1">
      <alignment horizontal="left" vertical="center"/>
      <protection locked="0"/>
    </xf>
    <xf numFmtId="0" fontId="3" fillId="28" borderId="112" xfId="0" applyFont="1" applyFill="1" applyBorder="1" applyAlignment="1" applyProtection="1">
      <alignment horizontal="center" vertical="center"/>
      <protection locked="0"/>
    </xf>
    <xf numFmtId="0" fontId="3" fillId="28" borderId="117" xfId="0" applyFont="1" applyFill="1" applyBorder="1" applyAlignment="1" applyProtection="1">
      <alignment horizontal="center" vertical="center"/>
      <protection locked="0"/>
    </xf>
    <xf numFmtId="0" fontId="3" fillId="28" borderId="118" xfId="0" applyFont="1" applyFill="1" applyBorder="1" applyAlignment="1" applyProtection="1">
      <alignment horizontal="center" vertical="center"/>
      <protection locked="0"/>
    </xf>
    <xf numFmtId="0" fontId="7" fillId="28" borderId="30" xfId="0" applyFont="1" applyFill="1" applyBorder="1" applyAlignment="1" applyProtection="1">
      <alignment horizontal="center" vertical="center"/>
      <protection locked="0"/>
    </xf>
    <xf numFmtId="0" fontId="7" fillId="28" borderId="67" xfId="0" applyFont="1" applyFill="1" applyBorder="1" applyAlignment="1" applyProtection="1">
      <alignment horizontal="center" vertical="center"/>
      <protection locked="0"/>
    </xf>
    <xf numFmtId="0" fontId="7" fillId="28" borderId="119" xfId="0" applyFont="1" applyFill="1" applyBorder="1" applyAlignment="1" applyProtection="1">
      <alignment horizontal="center" vertical="center"/>
      <protection locked="0"/>
    </xf>
    <xf numFmtId="0" fontId="16" fillId="36" borderId="44" xfId="0" applyFont="1" applyFill="1" applyBorder="1" applyAlignment="1" applyProtection="1">
      <alignment horizontal="center" vertical="center"/>
      <protection locked="0"/>
    </xf>
    <xf numFmtId="0" fontId="16" fillId="36" borderId="120" xfId="0" applyFont="1" applyFill="1" applyBorder="1" applyAlignment="1" applyProtection="1">
      <alignment horizontal="center" vertical="center"/>
      <protection locked="0"/>
    </xf>
    <xf numFmtId="181" fontId="3" fillId="34" borderId="12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104</xdr:row>
      <xdr:rowOff>0</xdr:rowOff>
    </xdr:from>
    <xdr:to>
      <xdr:col>16</xdr:col>
      <xdr:colOff>428625</xdr:colOff>
      <xdr:row>104</xdr:row>
      <xdr:rowOff>0</xdr:rowOff>
    </xdr:to>
    <xdr:sp>
      <xdr:nvSpPr>
        <xdr:cNvPr id="1" name="Line 25"/>
        <xdr:cNvSpPr>
          <a:spLocks/>
        </xdr:cNvSpPr>
      </xdr:nvSpPr>
      <xdr:spPr>
        <a:xfrm>
          <a:off x="0" y="20840700"/>
          <a:ext cx="80581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76200</xdr:rowOff>
    </xdr:from>
    <xdr:to>
      <xdr:col>1</xdr:col>
      <xdr:colOff>47625</xdr:colOff>
      <xdr:row>2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219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59</xdr:row>
      <xdr:rowOff>85725</xdr:rowOff>
    </xdr:from>
    <xdr:to>
      <xdr:col>1</xdr:col>
      <xdr:colOff>66675</xdr:colOff>
      <xdr:row>61</xdr:row>
      <xdr:rowOff>85725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1801475"/>
          <a:ext cx="1228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showGridLines="0" tabSelected="1" view="pageBreakPreview" zoomScale="94" zoomScaleNormal="94" zoomScaleSheetLayoutView="94" workbookViewId="0" topLeftCell="A1">
      <selection activeCell="O5" sqref="O5:Q5"/>
    </sheetView>
  </sheetViews>
  <sheetFormatPr defaultColWidth="9.00390625" defaultRowHeight="15" customHeight="1"/>
  <cols>
    <col min="1" max="1" width="15.75390625" style="1" customWidth="1"/>
    <col min="2" max="17" width="5.625" style="1" customWidth="1"/>
    <col min="18" max="19" width="7.625" style="68" hidden="1" customWidth="1"/>
    <col min="20" max="20" width="7.625" style="1" hidden="1" customWidth="1"/>
    <col min="21" max="16384" width="9.00390625" style="1" customWidth="1"/>
  </cols>
  <sheetData>
    <row r="1" spans="1:18" ht="15" customHeight="1">
      <c r="A1" s="311" t="s">
        <v>184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71"/>
    </row>
    <row r="2" spans="1:18" ht="15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71"/>
    </row>
    <row r="3" ht="15" customHeight="1">
      <c r="S3" s="69"/>
    </row>
    <row r="4" ht="16.5" customHeight="1">
      <c r="A4" s="66" t="s">
        <v>185</v>
      </c>
    </row>
    <row r="5" spans="1:18" ht="17.25" customHeight="1">
      <c r="A5" s="67" t="s">
        <v>189</v>
      </c>
      <c r="L5" s="246" t="s">
        <v>4</v>
      </c>
      <c r="M5" s="247"/>
      <c r="N5" s="247"/>
      <c r="O5" s="240"/>
      <c r="P5" s="241"/>
      <c r="Q5" s="242"/>
      <c r="R5" s="72"/>
    </row>
    <row r="6" ht="7.5" customHeight="1"/>
    <row r="7" spans="1:17" ht="16.5" customHeight="1" thickBot="1">
      <c r="A7" s="188" t="s">
        <v>72</v>
      </c>
      <c r="B7" s="188"/>
      <c r="C7" s="188"/>
      <c r="J7" s="112"/>
      <c r="K7" s="113"/>
      <c r="L7" s="113"/>
      <c r="M7" s="113"/>
      <c r="N7" s="113"/>
      <c r="O7" s="113"/>
      <c r="P7" s="113"/>
      <c r="Q7" s="113"/>
    </row>
    <row r="8" spans="1:18" ht="16.5" customHeight="1">
      <c r="A8" s="34" t="s">
        <v>0</v>
      </c>
      <c r="B8" s="189"/>
      <c r="C8" s="190"/>
      <c r="D8" s="190"/>
      <c r="E8" s="190"/>
      <c r="F8" s="190"/>
      <c r="G8" s="190"/>
      <c r="H8" s="190"/>
      <c r="I8" s="190"/>
      <c r="J8" s="190"/>
      <c r="K8" s="191"/>
      <c r="L8" s="248" t="s">
        <v>157</v>
      </c>
      <c r="M8" s="249"/>
      <c r="N8" s="250"/>
      <c r="O8" s="195"/>
      <c r="P8" s="196"/>
      <c r="Q8" s="197"/>
      <c r="R8" s="73"/>
    </row>
    <row r="9" spans="1:18" ht="16.5" customHeight="1">
      <c r="A9" s="89" t="s">
        <v>199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102"/>
      <c r="Q9" s="103"/>
      <c r="R9" s="73"/>
    </row>
    <row r="10" spans="1:18" ht="16.5" customHeight="1">
      <c r="A10" s="35" t="s">
        <v>1</v>
      </c>
      <c r="B10" s="251"/>
      <c r="C10" s="252"/>
      <c r="D10" s="252"/>
      <c r="E10" s="252"/>
      <c r="F10" s="252"/>
      <c r="G10" s="252"/>
      <c r="H10" s="253"/>
      <c r="I10" s="198" t="s">
        <v>22</v>
      </c>
      <c r="J10" s="199"/>
      <c r="K10" s="200"/>
      <c r="L10" s="254"/>
      <c r="M10" s="255"/>
      <c r="N10" s="255"/>
      <c r="O10" s="255"/>
      <c r="P10" s="255"/>
      <c r="Q10" s="256"/>
      <c r="R10" s="74"/>
    </row>
    <row r="11" spans="1:18" ht="16.5" customHeight="1">
      <c r="A11" s="35" t="s">
        <v>2</v>
      </c>
      <c r="B11" s="251"/>
      <c r="C11" s="252"/>
      <c r="D11" s="252"/>
      <c r="E11" s="252"/>
      <c r="F11" s="252"/>
      <c r="G11" s="252"/>
      <c r="H11" s="253"/>
      <c r="I11" s="198" t="s">
        <v>23</v>
      </c>
      <c r="J11" s="199"/>
      <c r="K11" s="200"/>
      <c r="L11" s="201"/>
      <c r="M11" s="202"/>
      <c r="N11" s="202"/>
      <c r="O11" s="202"/>
      <c r="P11" s="202"/>
      <c r="Q11" s="203"/>
      <c r="R11" s="74"/>
    </row>
    <row r="12" spans="1:18" ht="16.5" customHeight="1">
      <c r="A12" s="36" t="s">
        <v>11</v>
      </c>
      <c r="B12" s="204"/>
      <c r="C12" s="205"/>
      <c r="D12" s="205"/>
      <c r="E12" s="205"/>
      <c r="F12" s="205"/>
      <c r="G12" s="205"/>
      <c r="H12" s="206"/>
      <c r="I12" s="243" t="s">
        <v>24</v>
      </c>
      <c r="J12" s="244"/>
      <c r="K12" s="245"/>
      <c r="L12" s="280"/>
      <c r="M12" s="281"/>
      <c r="N12" s="281"/>
      <c r="O12" s="281"/>
      <c r="P12" s="281"/>
      <c r="Q12" s="282"/>
      <c r="R12" s="74"/>
    </row>
    <row r="13" spans="1:18" ht="16.5" customHeight="1" thickBot="1">
      <c r="A13" s="85" t="s">
        <v>3</v>
      </c>
      <c r="B13" s="86" t="s">
        <v>25</v>
      </c>
      <c r="C13" s="292"/>
      <c r="D13" s="293"/>
      <c r="E13" s="296"/>
      <c r="F13" s="297"/>
      <c r="G13" s="297"/>
      <c r="H13" s="297"/>
      <c r="I13" s="297"/>
      <c r="J13" s="297"/>
      <c r="K13" s="297"/>
      <c r="L13" s="297"/>
      <c r="M13" s="297"/>
      <c r="N13" s="297"/>
      <c r="O13" s="298"/>
      <c r="P13" s="298"/>
      <c r="Q13" s="299"/>
      <c r="R13" s="73"/>
    </row>
    <row r="14" ht="7.5" customHeight="1"/>
    <row r="15" spans="1:17" ht="16.5" customHeight="1" thickBot="1">
      <c r="A15" s="188" t="s">
        <v>73</v>
      </c>
      <c r="B15" s="188"/>
      <c r="C15" s="188"/>
      <c r="D15" s="184" t="s">
        <v>100</v>
      </c>
      <c r="E15" s="184"/>
      <c r="F15" s="184"/>
      <c r="G15" s="184"/>
      <c r="H15" s="184"/>
      <c r="I15" s="184"/>
      <c r="J15" s="112" t="s">
        <v>145</v>
      </c>
      <c r="K15" s="113"/>
      <c r="L15" s="113"/>
      <c r="M15" s="113"/>
      <c r="N15" s="113"/>
      <c r="O15" s="113"/>
      <c r="P15" s="113"/>
      <c r="Q15" s="113"/>
    </row>
    <row r="16" spans="1:18" ht="16.5" customHeight="1">
      <c r="A16" s="34" t="s">
        <v>0</v>
      </c>
      <c r="B16" s="189"/>
      <c r="C16" s="190"/>
      <c r="D16" s="190"/>
      <c r="E16" s="190"/>
      <c r="F16" s="190"/>
      <c r="G16" s="190"/>
      <c r="H16" s="190"/>
      <c r="I16" s="190"/>
      <c r="J16" s="190"/>
      <c r="K16" s="191"/>
      <c r="L16" s="248" t="s">
        <v>157</v>
      </c>
      <c r="M16" s="249"/>
      <c r="N16" s="250"/>
      <c r="O16" s="195"/>
      <c r="P16" s="196"/>
      <c r="Q16" s="197"/>
      <c r="R16" s="73"/>
    </row>
    <row r="17" spans="1:18" ht="16.5" customHeight="1">
      <c r="A17" s="35" t="s">
        <v>1</v>
      </c>
      <c r="B17" s="185"/>
      <c r="C17" s="186"/>
      <c r="D17" s="186"/>
      <c r="E17" s="186"/>
      <c r="F17" s="186"/>
      <c r="G17" s="186"/>
      <c r="H17" s="187"/>
      <c r="I17" s="198" t="s">
        <v>22</v>
      </c>
      <c r="J17" s="199"/>
      <c r="K17" s="200"/>
      <c r="L17" s="254"/>
      <c r="M17" s="255"/>
      <c r="N17" s="255"/>
      <c r="O17" s="255"/>
      <c r="P17" s="255"/>
      <c r="Q17" s="256"/>
      <c r="R17" s="73"/>
    </row>
    <row r="18" spans="1:18" ht="16.5" customHeight="1">
      <c r="A18" s="35" t="s">
        <v>2</v>
      </c>
      <c r="B18" s="185"/>
      <c r="C18" s="186"/>
      <c r="D18" s="186"/>
      <c r="E18" s="186"/>
      <c r="F18" s="186"/>
      <c r="G18" s="186"/>
      <c r="H18" s="187"/>
      <c r="I18" s="198" t="s">
        <v>23</v>
      </c>
      <c r="J18" s="199"/>
      <c r="K18" s="200"/>
      <c r="L18" s="201"/>
      <c r="M18" s="202"/>
      <c r="N18" s="202"/>
      <c r="O18" s="202"/>
      <c r="P18" s="202"/>
      <c r="Q18" s="203"/>
      <c r="R18" s="74"/>
    </row>
    <row r="19" spans="1:18" ht="16.5" customHeight="1">
      <c r="A19" s="36" t="s">
        <v>11</v>
      </c>
      <c r="B19" s="204"/>
      <c r="C19" s="205"/>
      <c r="D19" s="205"/>
      <c r="E19" s="205"/>
      <c r="F19" s="205"/>
      <c r="G19" s="205"/>
      <c r="H19" s="206"/>
      <c r="I19" s="243" t="s">
        <v>24</v>
      </c>
      <c r="J19" s="244"/>
      <c r="K19" s="245"/>
      <c r="L19" s="280"/>
      <c r="M19" s="281"/>
      <c r="N19" s="281"/>
      <c r="O19" s="281"/>
      <c r="P19" s="281"/>
      <c r="Q19" s="282"/>
      <c r="R19" s="74"/>
    </row>
    <row r="20" spans="1:18" ht="16.5" customHeight="1" thickBot="1">
      <c r="A20" s="85" t="s">
        <v>3</v>
      </c>
      <c r="B20" s="86" t="s">
        <v>25</v>
      </c>
      <c r="C20" s="292"/>
      <c r="D20" s="293"/>
      <c r="E20" s="296"/>
      <c r="F20" s="297"/>
      <c r="G20" s="297"/>
      <c r="H20" s="297"/>
      <c r="I20" s="297"/>
      <c r="J20" s="297"/>
      <c r="K20" s="297"/>
      <c r="L20" s="297"/>
      <c r="M20" s="297"/>
      <c r="N20" s="297"/>
      <c r="O20" s="298"/>
      <c r="P20" s="298"/>
      <c r="Q20" s="299"/>
      <c r="R20" s="74"/>
    </row>
    <row r="21" ht="7.5" customHeight="1">
      <c r="R21" s="73"/>
    </row>
    <row r="22" spans="1:17" ht="16.5" customHeight="1" thickBot="1">
      <c r="A22" s="188" t="s">
        <v>74</v>
      </c>
      <c r="B22" s="188"/>
      <c r="C22" s="188"/>
      <c r="D22" s="184" t="s">
        <v>100</v>
      </c>
      <c r="E22" s="184"/>
      <c r="F22" s="184"/>
      <c r="G22" s="184"/>
      <c r="H22" s="184"/>
      <c r="I22" s="184"/>
      <c r="J22" s="112" t="s">
        <v>101</v>
      </c>
      <c r="K22" s="113"/>
      <c r="L22" s="113"/>
      <c r="M22" s="113"/>
      <c r="N22" s="113"/>
      <c r="O22" s="113"/>
      <c r="P22" s="113"/>
      <c r="Q22" s="113"/>
    </row>
    <row r="23" spans="1:17" ht="16.5" customHeight="1">
      <c r="A23" s="34" t="s">
        <v>0</v>
      </c>
      <c r="B23" s="189"/>
      <c r="C23" s="190"/>
      <c r="D23" s="190"/>
      <c r="E23" s="190"/>
      <c r="F23" s="190"/>
      <c r="G23" s="190"/>
      <c r="H23" s="190"/>
      <c r="I23" s="190"/>
      <c r="J23" s="190"/>
      <c r="K23" s="191"/>
      <c r="L23" s="192" t="s">
        <v>157</v>
      </c>
      <c r="M23" s="193"/>
      <c r="N23" s="194"/>
      <c r="O23" s="195"/>
      <c r="P23" s="196"/>
      <c r="Q23" s="197"/>
    </row>
    <row r="24" spans="1:18" ht="16.5" customHeight="1">
      <c r="A24" s="35" t="s">
        <v>1</v>
      </c>
      <c r="B24" s="185"/>
      <c r="C24" s="186"/>
      <c r="D24" s="186"/>
      <c r="E24" s="186"/>
      <c r="F24" s="186"/>
      <c r="G24" s="186"/>
      <c r="H24" s="187"/>
      <c r="I24" s="198" t="s">
        <v>22</v>
      </c>
      <c r="J24" s="199"/>
      <c r="K24" s="200"/>
      <c r="L24" s="254"/>
      <c r="M24" s="255"/>
      <c r="N24" s="255"/>
      <c r="O24" s="255"/>
      <c r="P24" s="255"/>
      <c r="Q24" s="256"/>
      <c r="R24" s="73"/>
    </row>
    <row r="25" spans="1:18" ht="16.5" customHeight="1">
      <c r="A25" s="35" t="s">
        <v>2</v>
      </c>
      <c r="B25" s="185"/>
      <c r="C25" s="186"/>
      <c r="D25" s="186"/>
      <c r="E25" s="186"/>
      <c r="F25" s="186"/>
      <c r="G25" s="186"/>
      <c r="H25" s="187"/>
      <c r="I25" s="198" t="s">
        <v>23</v>
      </c>
      <c r="J25" s="199"/>
      <c r="K25" s="200"/>
      <c r="L25" s="201"/>
      <c r="M25" s="202"/>
      <c r="N25" s="202"/>
      <c r="O25" s="202"/>
      <c r="P25" s="202"/>
      <c r="Q25" s="203"/>
      <c r="R25" s="73"/>
    </row>
    <row r="26" spans="1:18" ht="16.5" customHeight="1">
      <c r="A26" s="36" t="s">
        <v>11</v>
      </c>
      <c r="B26" s="204"/>
      <c r="C26" s="205"/>
      <c r="D26" s="205"/>
      <c r="E26" s="205"/>
      <c r="F26" s="205"/>
      <c r="G26" s="205"/>
      <c r="H26" s="206"/>
      <c r="I26" s="243" t="s">
        <v>24</v>
      </c>
      <c r="J26" s="244"/>
      <c r="K26" s="245"/>
      <c r="L26" s="280"/>
      <c r="M26" s="281"/>
      <c r="N26" s="281"/>
      <c r="O26" s="281"/>
      <c r="P26" s="281"/>
      <c r="Q26" s="282"/>
      <c r="R26" s="74"/>
    </row>
    <row r="27" spans="1:18" ht="16.5" customHeight="1">
      <c r="A27" s="35" t="s">
        <v>3</v>
      </c>
      <c r="B27" s="37" t="s">
        <v>25</v>
      </c>
      <c r="C27" s="294"/>
      <c r="D27" s="295"/>
      <c r="E27" s="314"/>
      <c r="F27" s="101"/>
      <c r="G27" s="101"/>
      <c r="H27" s="101"/>
      <c r="I27" s="101"/>
      <c r="J27" s="101"/>
      <c r="K27" s="101"/>
      <c r="L27" s="101"/>
      <c r="M27" s="101"/>
      <c r="N27" s="101"/>
      <c r="O27" s="102"/>
      <c r="P27" s="102"/>
      <c r="Q27" s="103"/>
      <c r="R27" s="74"/>
    </row>
    <row r="28" spans="1:18" ht="13.5" customHeight="1">
      <c r="A28" s="151" t="s">
        <v>183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3"/>
      <c r="R28" s="74"/>
    </row>
    <row r="29" spans="1:17" ht="7.5" customHeight="1" thickBot="1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6"/>
    </row>
    <row r="30" spans="18:20" ht="8.25" customHeight="1">
      <c r="R30" s="75" t="s">
        <v>78</v>
      </c>
      <c r="S30" s="68" t="b">
        <v>0</v>
      </c>
      <c r="T30" s="68"/>
    </row>
    <row r="31" spans="1:20" ht="16.5" customHeight="1" thickBot="1">
      <c r="A31" s="2" t="s">
        <v>75</v>
      </c>
      <c r="J31" s="135" t="s">
        <v>158</v>
      </c>
      <c r="K31" s="136"/>
      <c r="L31" s="136"/>
      <c r="M31" s="136"/>
      <c r="N31" s="136"/>
      <c r="O31" s="136"/>
      <c r="P31" s="136"/>
      <c r="Q31" s="136"/>
      <c r="R31" s="75" t="s">
        <v>80</v>
      </c>
      <c r="S31" s="68" t="b">
        <v>0</v>
      </c>
      <c r="T31" s="68"/>
    </row>
    <row r="32" spans="1:20" ht="16.5" customHeight="1">
      <c r="A32" s="23" t="s">
        <v>5</v>
      </c>
      <c r="B32" s="232" t="s">
        <v>102</v>
      </c>
      <c r="C32" s="233"/>
      <c r="D32" s="233"/>
      <c r="E32" s="139" t="s">
        <v>41</v>
      </c>
      <c r="F32" s="139"/>
      <c r="G32" s="139" t="s">
        <v>42</v>
      </c>
      <c r="H32" s="139"/>
      <c r="I32" s="139" t="s">
        <v>43</v>
      </c>
      <c r="J32" s="139"/>
      <c r="K32" s="263" t="s">
        <v>64</v>
      </c>
      <c r="L32" s="263"/>
      <c r="M32" s="263"/>
      <c r="N32" s="263"/>
      <c r="O32" s="263"/>
      <c r="P32" s="263"/>
      <c r="Q32" s="264"/>
      <c r="R32" s="75" t="s">
        <v>114</v>
      </c>
      <c r="S32" s="68" t="b">
        <v>0</v>
      </c>
      <c r="T32" s="68"/>
    </row>
    <row r="33" spans="1:20" ht="16.5" customHeight="1">
      <c r="A33" s="24" t="s">
        <v>79</v>
      </c>
      <c r="B33" s="217" t="s">
        <v>186</v>
      </c>
      <c r="C33" s="221"/>
      <c r="D33" s="222"/>
      <c r="E33" s="121" t="s">
        <v>44</v>
      </c>
      <c r="F33" s="114"/>
      <c r="G33" s="114"/>
      <c r="H33" s="114" t="s">
        <v>45</v>
      </c>
      <c r="I33" s="114"/>
      <c r="J33" s="114"/>
      <c r="K33" s="114"/>
      <c r="L33" s="142" t="s">
        <v>46</v>
      </c>
      <c r="M33" s="142"/>
      <c r="N33" s="142"/>
      <c r="O33" s="142" t="s">
        <v>47</v>
      </c>
      <c r="P33" s="142"/>
      <c r="Q33" s="171"/>
      <c r="R33" s="75" t="s">
        <v>81</v>
      </c>
      <c r="S33" s="68" t="b">
        <v>0</v>
      </c>
      <c r="T33" s="68"/>
    </row>
    <row r="34" spans="1:20" ht="16.5" customHeight="1">
      <c r="A34" s="25"/>
      <c r="B34" s="217" t="s">
        <v>187</v>
      </c>
      <c r="C34" s="221"/>
      <c r="D34" s="222"/>
      <c r="E34" s="129" t="s">
        <v>48</v>
      </c>
      <c r="F34" s="128"/>
      <c r="G34" s="265" t="s">
        <v>122</v>
      </c>
      <c r="H34" s="265"/>
      <c r="I34" s="265"/>
      <c r="J34" s="265"/>
      <c r="K34" s="265"/>
      <c r="L34" s="134"/>
      <c r="M34" s="134"/>
      <c r="N34" s="134"/>
      <c r="O34" s="134"/>
      <c r="P34" s="134"/>
      <c r="Q34" s="33" t="s">
        <v>121</v>
      </c>
      <c r="R34" s="76" t="s">
        <v>82</v>
      </c>
      <c r="S34" s="68" t="b">
        <v>0</v>
      </c>
      <c r="T34" s="68"/>
    </row>
    <row r="35" spans="1:20" ht="16.5" customHeight="1">
      <c r="A35" s="43"/>
      <c r="B35" s="217" t="s">
        <v>188</v>
      </c>
      <c r="C35" s="221"/>
      <c r="D35" s="222"/>
      <c r="E35" s="130" t="s">
        <v>125</v>
      </c>
      <c r="F35" s="131"/>
      <c r="G35" s="128" t="s">
        <v>70</v>
      </c>
      <c r="H35" s="128"/>
      <c r="I35" s="128"/>
      <c r="J35" s="128" t="s">
        <v>71</v>
      </c>
      <c r="K35" s="128"/>
      <c r="L35" s="128"/>
      <c r="M35" s="266" t="s">
        <v>138</v>
      </c>
      <c r="N35" s="266"/>
      <c r="O35" s="266"/>
      <c r="P35" s="54"/>
      <c r="Q35" s="55"/>
      <c r="R35" s="76" t="s">
        <v>141</v>
      </c>
      <c r="S35" s="68" t="b">
        <v>0</v>
      </c>
      <c r="T35" s="68"/>
    </row>
    <row r="36" spans="1:20" ht="16.5" customHeight="1">
      <c r="A36" s="43"/>
      <c r="B36" s="44"/>
      <c r="C36" s="45"/>
      <c r="D36" s="46"/>
      <c r="E36" s="41"/>
      <c r="F36" s="7"/>
      <c r="G36" s="128" t="s">
        <v>139</v>
      </c>
      <c r="H36" s="128"/>
      <c r="I36" s="128"/>
      <c r="J36" s="128" t="s">
        <v>140</v>
      </c>
      <c r="K36" s="128"/>
      <c r="L36" s="128"/>
      <c r="M36" s="128" t="s">
        <v>106</v>
      </c>
      <c r="N36" s="128"/>
      <c r="P36" s="42"/>
      <c r="Q36" s="95" t="s">
        <v>121</v>
      </c>
      <c r="R36" s="76" t="s">
        <v>142</v>
      </c>
      <c r="S36" s="68" t="b">
        <v>0</v>
      </c>
      <c r="T36" s="68"/>
    </row>
    <row r="37" spans="1:20" ht="16.5" customHeight="1">
      <c r="A37" s="25"/>
      <c r="B37" s="47"/>
      <c r="C37" s="48"/>
      <c r="D37" s="49"/>
      <c r="E37" s="140" t="s">
        <v>135</v>
      </c>
      <c r="F37" s="141"/>
      <c r="G37" s="159" t="s">
        <v>136</v>
      </c>
      <c r="H37" s="159"/>
      <c r="I37" s="332"/>
      <c r="J37" s="332"/>
      <c r="K37" s="332"/>
      <c r="L37" s="332"/>
      <c r="M37" s="332"/>
      <c r="N37" s="53" t="s">
        <v>121</v>
      </c>
      <c r="O37" s="159" t="s">
        <v>137</v>
      </c>
      <c r="P37" s="159"/>
      <c r="Q37" s="30"/>
      <c r="R37" s="76" t="s">
        <v>143</v>
      </c>
      <c r="S37" s="68" t="b">
        <v>0</v>
      </c>
      <c r="T37" s="68"/>
    </row>
    <row r="38" spans="1:20" ht="16.5" customHeight="1">
      <c r="A38" s="25"/>
      <c r="B38" s="217" t="s">
        <v>103</v>
      </c>
      <c r="C38" s="221"/>
      <c r="D38" s="221"/>
      <c r="E38" s="183" t="s">
        <v>104</v>
      </c>
      <c r="F38" s="142"/>
      <c r="G38" s="142" t="s">
        <v>123</v>
      </c>
      <c r="H38" s="142"/>
      <c r="I38" s="142"/>
      <c r="J38" s="128"/>
      <c r="K38" s="133"/>
      <c r="L38" s="134"/>
      <c r="M38" s="134"/>
      <c r="N38" s="134"/>
      <c r="O38" s="133"/>
      <c r="P38" s="133"/>
      <c r="Q38" s="33" t="s">
        <v>121</v>
      </c>
      <c r="R38" s="76" t="s">
        <v>117</v>
      </c>
      <c r="S38" s="68" t="b">
        <v>0</v>
      </c>
      <c r="T38" s="68"/>
    </row>
    <row r="39" spans="1:20" ht="16.5" customHeight="1">
      <c r="A39" s="25"/>
      <c r="B39" s="57"/>
      <c r="C39" s="62"/>
      <c r="D39" s="62"/>
      <c r="E39" s="130" t="s">
        <v>125</v>
      </c>
      <c r="F39" s="131"/>
      <c r="G39" s="128" t="s">
        <v>70</v>
      </c>
      <c r="H39" s="128"/>
      <c r="I39" s="128"/>
      <c r="J39" s="128" t="s">
        <v>71</v>
      </c>
      <c r="K39" s="128"/>
      <c r="L39" s="128"/>
      <c r="M39" s="128" t="s">
        <v>106</v>
      </c>
      <c r="N39" s="128"/>
      <c r="P39" s="42"/>
      <c r="Q39" s="97" t="s">
        <v>121</v>
      </c>
      <c r="R39" s="75" t="s">
        <v>83</v>
      </c>
      <c r="S39" s="68" t="b">
        <v>0</v>
      </c>
      <c r="T39" s="68"/>
    </row>
    <row r="40" spans="1:20" ht="16.5" customHeight="1">
      <c r="A40" s="25"/>
      <c r="B40" s="57"/>
      <c r="C40" s="62"/>
      <c r="D40" s="62"/>
      <c r="E40" s="130" t="s">
        <v>197</v>
      </c>
      <c r="F40" s="131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4"/>
      <c r="R40" s="75" t="s">
        <v>115</v>
      </c>
      <c r="S40" s="68" t="b">
        <v>0</v>
      </c>
      <c r="T40" s="68"/>
    </row>
    <row r="41" spans="1:20" ht="16.5" customHeight="1">
      <c r="A41" s="25"/>
      <c r="B41" s="50"/>
      <c r="C41" s="51"/>
      <c r="D41" s="52"/>
      <c r="E41" s="119" t="s">
        <v>198</v>
      </c>
      <c r="F41" s="12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1"/>
      <c r="R41" s="76" t="s">
        <v>84</v>
      </c>
      <c r="S41" s="68" t="b">
        <v>0</v>
      </c>
      <c r="T41" s="68"/>
    </row>
    <row r="42" spans="1:20" ht="16.5" customHeight="1">
      <c r="A42" s="25"/>
      <c r="B42" s="217" t="s">
        <v>86</v>
      </c>
      <c r="C42" s="221"/>
      <c r="D42" s="221"/>
      <c r="E42" s="129" t="s">
        <v>105</v>
      </c>
      <c r="F42" s="128"/>
      <c r="G42" s="128" t="s">
        <v>124</v>
      </c>
      <c r="H42" s="128"/>
      <c r="I42" s="128"/>
      <c r="J42" s="128"/>
      <c r="K42" s="128"/>
      <c r="L42" s="133"/>
      <c r="M42" s="133"/>
      <c r="N42" s="133"/>
      <c r="O42" s="133"/>
      <c r="P42" s="133"/>
      <c r="Q42" s="84" t="s">
        <v>121</v>
      </c>
      <c r="R42" s="75" t="s">
        <v>85</v>
      </c>
      <c r="S42" s="68" t="b">
        <v>0</v>
      </c>
      <c r="T42" s="68"/>
    </row>
    <row r="43" spans="1:20" ht="16.5" customHeight="1">
      <c r="A43" s="25"/>
      <c r="B43" s="50"/>
      <c r="C43" s="51"/>
      <c r="D43" s="52"/>
      <c r="E43" s="172" t="s">
        <v>125</v>
      </c>
      <c r="F43" s="141"/>
      <c r="G43" s="159" t="s">
        <v>70</v>
      </c>
      <c r="H43" s="159"/>
      <c r="I43" s="159"/>
      <c r="J43" s="159" t="s">
        <v>71</v>
      </c>
      <c r="K43" s="159"/>
      <c r="L43" s="159"/>
      <c r="M43" s="159" t="s">
        <v>106</v>
      </c>
      <c r="N43" s="159"/>
      <c r="O43" s="56"/>
      <c r="P43" s="56"/>
      <c r="Q43" s="96" t="s">
        <v>121</v>
      </c>
      <c r="R43" s="75" t="s">
        <v>118</v>
      </c>
      <c r="S43" s="68" t="b">
        <v>0</v>
      </c>
      <c r="T43" s="68"/>
    </row>
    <row r="44" spans="1:20" ht="16.5" customHeight="1">
      <c r="A44" s="25"/>
      <c r="B44" s="166" t="s">
        <v>89</v>
      </c>
      <c r="C44" s="167"/>
      <c r="D44" s="168"/>
      <c r="E44" s="121" t="s">
        <v>49</v>
      </c>
      <c r="F44" s="114"/>
      <c r="G44" s="114" t="s">
        <v>50</v>
      </c>
      <c r="H44" s="114"/>
      <c r="I44" s="128" t="s">
        <v>202</v>
      </c>
      <c r="J44" s="128"/>
      <c r="K44" s="132" t="s">
        <v>196</v>
      </c>
      <c r="L44" s="132"/>
      <c r="M44" s="132"/>
      <c r="N44" s="8"/>
      <c r="O44" s="8"/>
      <c r="P44" s="8"/>
      <c r="Q44" s="9"/>
      <c r="R44" s="75" t="s">
        <v>87</v>
      </c>
      <c r="S44" s="68" t="b">
        <v>0</v>
      </c>
      <c r="T44" s="68"/>
    </row>
    <row r="45" spans="1:20" ht="16.5" customHeight="1">
      <c r="A45" s="25"/>
      <c r="B45" s="47"/>
      <c r="C45" s="48"/>
      <c r="D45" s="49"/>
      <c r="E45" s="169" t="s">
        <v>51</v>
      </c>
      <c r="F45" s="170"/>
      <c r="G45" s="238" t="s">
        <v>203</v>
      </c>
      <c r="H45" s="238"/>
      <c r="I45" s="238"/>
      <c r="J45" s="238"/>
      <c r="K45" s="239"/>
      <c r="L45" s="239"/>
      <c r="M45" s="239"/>
      <c r="N45" s="239"/>
      <c r="O45" s="239"/>
      <c r="P45" s="239"/>
      <c r="Q45" s="33" t="s">
        <v>121</v>
      </c>
      <c r="R45" s="75" t="s">
        <v>116</v>
      </c>
      <c r="S45" s="68" t="b">
        <v>0</v>
      </c>
      <c r="T45" s="68"/>
    </row>
    <row r="46" spans="1:20" ht="16.5" customHeight="1">
      <c r="A46" s="25"/>
      <c r="B46" s="166" t="s">
        <v>200</v>
      </c>
      <c r="C46" s="167"/>
      <c r="D46" s="168"/>
      <c r="E46" s="183" t="s">
        <v>192</v>
      </c>
      <c r="F46" s="142"/>
      <c r="G46" s="142" t="s">
        <v>193</v>
      </c>
      <c r="H46" s="142"/>
      <c r="I46" s="137" t="s">
        <v>201</v>
      </c>
      <c r="J46" s="137"/>
      <c r="K46" s="137"/>
      <c r="L46" s="137"/>
      <c r="M46" s="137"/>
      <c r="N46" s="137"/>
      <c r="O46" s="137"/>
      <c r="P46" s="137"/>
      <c r="Q46" s="138"/>
      <c r="R46" s="76" t="s">
        <v>88</v>
      </c>
      <c r="S46" s="68" t="b">
        <v>0</v>
      </c>
      <c r="T46" s="68"/>
    </row>
    <row r="47" spans="1:20" ht="16.5" customHeight="1">
      <c r="A47" s="25"/>
      <c r="B47" s="166" t="s">
        <v>106</v>
      </c>
      <c r="C47" s="234"/>
      <c r="D47" s="235"/>
      <c r="E47" s="236" t="s">
        <v>36</v>
      </c>
      <c r="F47" s="237"/>
      <c r="G47" s="237"/>
      <c r="H47" s="137" t="s">
        <v>26</v>
      </c>
      <c r="I47" s="137"/>
      <c r="J47" s="137"/>
      <c r="K47" s="137"/>
      <c r="L47" s="137"/>
      <c r="M47" s="65"/>
      <c r="N47" s="65"/>
      <c r="O47" s="65"/>
      <c r="P47" s="65"/>
      <c r="Q47" s="87"/>
      <c r="R47" s="76" t="s">
        <v>90</v>
      </c>
      <c r="S47" s="68" t="b">
        <v>0</v>
      </c>
      <c r="T47" s="68"/>
    </row>
    <row r="48" spans="1:19" ht="16.5" customHeight="1">
      <c r="A48" s="25"/>
      <c r="B48" s="166" t="s">
        <v>170</v>
      </c>
      <c r="C48" s="234"/>
      <c r="D48" s="235"/>
      <c r="E48" s="121" t="s">
        <v>204</v>
      </c>
      <c r="F48" s="114"/>
      <c r="G48" s="114" t="s">
        <v>205</v>
      </c>
      <c r="H48" s="114"/>
      <c r="I48" s="114" t="s">
        <v>206</v>
      </c>
      <c r="J48" s="114"/>
      <c r="K48" s="114" t="s">
        <v>195</v>
      </c>
      <c r="L48" s="115"/>
      <c r="M48" s="115"/>
      <c r="N48" s="115"/>
      <c r="O48" s="115"/>
      <c r="P48" s="115"/>
      <c r="Q48" s="116"/>
      <c r="R48" s="90" t="s">
        <v>119</v>
      </c>
      <c r="S48" s="1" t="b">
        <v>0</v>
      </c>
    </row>
    <row r="49" spans="1:20" ht="16.5" customHeight="1">
      <c r="A49" s="25"/>
      <c r="B49" s="217"/>
      <c r="C49" s="218"/>
      <c r="D49" s="219"/>
      <c r="E49" s="129" t="s">
        <v>171</v>
      </c>
      <c r="F49" s="128"/>
      <c r="G49" s="128" t="s">
        <v>172</v>
      </c>
      <c r="H49" s="128"/>
      <c r="I49" s="128" t="s">
        <v>173</v>
      </c>
      <c r="J49" s="128"/>
      <c r="K49" s="128" t="s">
        <v>174</v>
      </c>
      <c r="L49" s="128"/>
      <c r="M49" s="128"/>
      <c r="N49" s="128" t="s">
        <v>175</v>
      </c>
      <c r="O49" s="128"/>
      <c r="P49" s="128" t="s">
        <v>176</v>
      </c>
      <c r="Q49" s="158"/>
      <c r="R49" s="75" t="s">
        <v>91</v>
      </c>
      <c r="S49" s="68" t="b">
        <v>0</v>
      </c>
      <c r="T49" s="68"/>
    </row>
    <row r="50" spans="1:20" ht="16.5" customHeight="1">
      <c r="A50" s="25"/>
      <c r="B50" s="57"/>
      <c r="C50" s="59"/>
      <c r="D50" s="60"/>
      <c r="E50" s="157" t="s">
        <v>178</v>
      </c>
      <c r="F50" s="132"/>
      <c r="G50" s="132" t="s">
        <v>177</v>
      </c>
      <c r="H50" s="132"/>
      <c r="I50" s="132" t="s">
        <v>179</v>
      </c>
      <c r="J50" s="132"/>
      <c r="K50" s="128" t="s">
        <v>180</v>
      </c>
      <c r="L50" s="128"/>
      <c r="M50" s="128"/>
      <c r="N50" s="7"/>
      <c r="O50" s="7"/>
      <c r="P50" s="7"/>
      <c r="Q50" s="40"/>
      <c r="R50" s="75" t="s">
        <v>120</v>
      </c>
      <c r="S50" s="68" t="b">
        <v>0</v>
      </c>
      <c r="T50" s="68"/>
    </row>
    <row r="51" spans="1:20" ht="16.5" customHeight="1">
      <c r="A51" s="25"/>
      <c r="B51" s="57"/>
      <c r="C51" s="59"/>
      <c r="D51" s="60"/>
      <c r="E51" s="117" t="s">
        <v>181</v>
      </c>
      <c r="F51" s="118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61" t="s">
        <v>182</v>
      </c>
      <c r="R51" s="88" t="s">
        <v>194</v>
      </c>
      <c r="S51" s="68" t="b">
        <v>0</v>
      </c>
      <c r="T51" s="68"/>
    </row>
    <row r="52" spans="1:20" ht="16.5" customHeight="1">
      <c r="A52" s="25"/>
      <c r="B52" s="44"/>
      <c r="C52" s="45"/>
      <c r="D52" s="46"/>
      <c r="E52" s="220" t="s">
        <v>69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7"/>
      <c r="R52" s="75" t="s">
        <v>92</v>
      </c>
      <c r="S52" s="68" t="b">
        <v>0</v>
      </c>
      <c r="T52" s="68"/>
    </row>
    <row r="53" spans="1:20" ht="16.5" customHeight="1">
      <c r="A53" s="25"/>
      <c r="B53" s="44"/>
      <c r="C53" s="45"/>
      <c r="D53" s="46"/>
      <c r="E53" s="211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3"/>
      <c r="R53" s="75" t="s">
        <v>127</v>
      </c>
      <c r="S53" s="68" t="b">
        <v>0</v>
      </c>
      <c r="T53" s="68"/>
    </row>
    <row r="54" spans="1:20" ht="16.5" customHeight="1">
      <c r="A54" s="25"/>
      <c r="B54" s="47"/>
      <c r="C54" s="48"/>
      <c r="D54" s="49"/>
      <c r="E54" s="214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6"/>
      <c r="R54" s="75" t="s">
        <v>126</v>
      </c>
      <c r="S54" s="68" t="b">
        <v>0</v>
      </c>
      <c r="T54" s="68"/>
    </row>
    <row r="55" spans="1:20" ht="16.5" customHeight="1">
      <c r="A55" s="25"/>
      <c r="B55" s="166" t="s">
        <v>190</v>
      </c>
      <c r="C55" s="234"/>
      <c r="D55" s="235"/>
      <c r="E55" s="63" t="s">
        <v>191</v>
      </c>
      <c r="F55" s="64"/>
      <c r="G55" s="64"/>
      <c r="H55" s="65"/>
      <c r="I55" s="65"/>
      <c r="J55" s="65"/>
      <c r="K55" s="65"/>
      <c r="L55" s="65"/>
      <c r="M55" s="11"/>
      <c r="N55" s="11"/>
      <c r="O55" s="11"/>
      <c r="P55" s="11"/>
      <c r="Q55" s="12"/>
      <c r="T55" s="68"/>
    </row>
    <row r="56" spans="1:20" ht="16.5" customHeight="1">
      <c r="A56" s="24" t="s">
        <v>9</v>
      </c>
      <c r="B56" s="122" t="s">
        <v>107</v>
      </c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4"/>
      <c r="R56" s="75" t="s">
        <v>91</v>
      </c>
      <c r="S56" s="68" t="b">
        <v>0</v>
      </c>
      <c r="T56" s="68"/>
    </row>
    <row r="57" spans="1:19" ht="16.5" customHeight="1">
      <c r="A57" s="25"/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7"/>
      <c r="R57" s="70"/>
      <c r="S57" s="70"/>
    </row>
    <row r="58" spans="1:17" ht="16.5" customHeight="1">
      <c r="A58" s="24" t="s">
        <v>164</v>
      </c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6"/>
    </row>
    <row r="59" spans="1:17" ht="16.5" customHeight="1" thickBot="1">
      <c r="A59" s="26"/>
      <c r="B59" s="107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9"/>
    </row>
    <row r="60" spans="1:19" s="5" customFormat="1" ht="16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77"/>
      <c r="S60" s="68"/>
    </row>
    <row r="61" ht="15" customHeight="1">
      <c r="R61" s="77"/>
    </row>
    <row r="62" ht="15" customHeight="1">
      <c r="R62" s="77"/>
    </row>
    <row r="63" spans="1:18" ht="15" customHeight="1" thickBot="1">
      <c r="A63" s="2" t="s">
        <v>76</v>
      </c>
      <c r="R63" s="78"/>
    </row>
    <row r="64" spans="1:18" ht="16.5" customHeight="1">
      <c r="A64" s="38" t="s">
        <v>93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4"/>
      <c r="P64" s="334"/>
      <c r="Q64" s="335"/>
      <c r="R64" s="79"/>
    </row>
    <row r="65" spans="1:18" ht="16.5" customHeight="1">
      <c r="A65" s="36" t="s">
        <v>94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2"/>
      <c r="P65" s="102"/>
      <c r="Q65" s="103"/>
      <c r="R65" s="73"/>
    </row>
    <row r="66" spans="1:18" ht="16.5" customHeight="1">
      <c r="A66" s="39" t="s">
        <v>95</v>
      </c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90"/>
      <c r="P66" s="290"/>
      <c r="Q66" s="291"/>
      <c r="R66" s="77"/>
    </row>
    <row r="67" spans="1:18" ht="16.5" customHeight="1">
      <c r="A67" s="24" t="s">
        <v>66</v>
      </c>
      <c r="B67" s="183" t="s">
        <v>52</v>
      </c>
      <c r="C67" s="142"/>
      <c r="D67" s="142" t="s">
        <v>53</v>
      </c>
      <c r="E67" s="142"/>
      <c r="F67" s="142" t="s">
        <v>29</v>
      </c>
      <c r="G67" s="142"/>
      <c r="H67" s="29"/>
      <c r="I67" s="10" t="s">
        <v>27</v>
      </c>
      <c r="J67" s="29"/>
      <c r="K67" s="11" t="s">
        <v>30</v>
      </c>
      <c r="L67" s="29"/>
      <c r="M67" s="11" t="s">
        <v>31</v>
      </c>
      <c r="N67" s="29"/>
      <c r="O67" s="11" t="s">
        <v>32</v>
      </c>
      <c r="P67" s="29"/>
      <c r="Q67" s="12" t="s">
        <v>37</v>
      </c>
      <c r="R67" s="77"/>
    </row>
    <row r="68" spans="1:18" ht="16.5" customHeight="1">
      <c r="A68" s="25"/>
      <c r="B68" s="172" t="s">
        <v>112</v>
      </c>
      <c r="C68" s="141"/>
      <c r="D68" s="141"/>
      <c r="E68" s="159" t="s">
        <v>108</v>
      </c>
      <c r="F68" s="159"/>
      <c r="G68" s="159" t="s">
        <v>109</v>
      </c>
      <c r="H68" s="159"/>
      <c r="I68" s="159" t="s">
        <v>67</v>
      </c>
      <c r="J68" s="159"/>
      <c r="L68" s="13"/>
      <c r="M68" s="13"/>
      <c r="N68" s="13"/>
      <c r="O68" s="13"/>
      <c r="P68" s="13"/>
      <c r="Q68" s="14"/>
      <c r="R68" s="73"/>
    </row>
    <row r="69" spans="1:18" ht="16.5" customHeight="1">
      <c r="A69" s="21" t="s">
        <v>6</v>
      </c>
      <c r="B69" s="313"/>
      <c r="C69" s="182"/>
      <c r="D69" s="15" t="s">
        <v>12</v>
      </c>
      <c r="E69" s="209" t="s">
        <v>7</v>
      </c>
      <c r="F69" s="210"/>
      <c r="G69" s="16" t="s">
        <v>33</v>
      </c>
      <c r="H69" s="182"/>
      <c r="I69" s="182"/>
      <c r="J69" s="17" t="s">
        <v>96</v>
      </c>
      <c r="K69" s="182"/>
      <c r="L69" s="182"/>
      <c r="M69" s="17" t="s">
        <v>97</v>
      </c>
      <c r="N69" s="182"/>
      <c r="O69" s="182"/>
      <c r="P69" s="18" t="s">
        <v>34</v>
      </c>
      <c r="Q69" s="19"/>
      <c r="R69" s="73"/>
    </row>
    <row r="70" spans="1:18" ht="16.5" customHeight="1">
      <c r="A70" s="21" t="s">
        <v>8</v>
      </c>
      <c r="B70" s="183" t="s">
        <v>54</v>
      </c>
      <c r="C70" s="142"/>
      <c r="D70" s="137" t="s">
        <v>55</v>
      </c>
      <c r="E70" s="137"/>
      <c r="F70" s="137"/>
      <c r="G70" s="137"/>
      <c r="H70" s="137" t="s">
        <v>64</v>
      </c>
      <c r="I70" s="137"/>
      <c r="J70" s="137"/>
      <c r="K70" s="137"/>
      <c r="L70" s="137"/>
      <c r="M70" s="137"/>
      <c r="N70" s="137"/>
      <c r="O70" s="137"/>
      <c r="P70" s="137"/>
      <c r="Q70" s="138"/>
      <c r="R70" s="73"/>
    </row>
    <row r="71" spans="1:18" ht="16.5" customHeight="1">
      <c r="A71" s="24" t="s">
        <v>28</v>
      </c>
      <c r="B71" s="273" t="s">
        <v>60</v>
      </c>
      <c r="C71" s="274"/>
      <c r="D71" s="274"/>
      <c r="E71" s="274"/>
      <c r="F71" s="274"/>
      <c r="G71" s="259" t="s">
        <v>61</v>
      </c>
      <c r="H71" s="260"/>
      <c r="I71" s="260"/>
      <c r="J71" s="260"/>
      <c r="K71" s="260"/>
      <c r="L71" s="259" t="s">
        <v>62</v>
      </c>
      <c r="M71" s="260"/>
      <c r="N71" s="260"/>
      <c r="O71" s="260"/>
      <c r="P71" s="261"/>
      <c r="Q71" s="262"/>
      <c r="R71" s="80"/>
    </row>
    <row r="72" spans="1:17" ht="16.5" customHeight="1">
      <c r="A72" s="22" t="s">
        <v>13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8"/>
      <c r="Q72" s="269"/>
    </row>
    <row r="73" spans="1:17" ht="16.5" customHeight="1">
      <c r="A73" s="24" t="s">
        <v>10</v>
      </c>
      <c r="B73" s="183" t="s">
        <v>65</v>
      </c>
      <c r="C73" s="142"/>
      <c r="D73" s="142"/>
      <c r="E73" s="142"/>
      <c r="F73" s="142"/>
      <c r="G73" s="142"/>
      <c r="H73" s="142"/>
      <c r="I73" s="230" t="s">
        <v>113</v>
      </c>
      <c r="J73" s="231"/>
      <c r="K73" s="128" t="s">
        <v>56</v>
      </c>
      <c r="L73" s="128"/>
      <c r="M73" s="142" t="s">
        <v>68</v>
      </c>
      <c r="N73" s="142"/>
      <c r="O73" s="142"/>
      <c r="P73" s="142"/>
      <c r="Q73" s="171"/>
    </row>
    <row r="74" spans="1:18" ht="16.5" customHeight="1">
      <c r="A74" s="27"/>
      <c r="B74" s="129" t="s">
        <v>110</v>
      </c>
      <c r="C74" s="128"/>
      <c r="D74" s="128" t="s">
        <v>57</v>
      </c>
      <c r="E74" s="128"/>
      <c r="F74" s="128" t="s">
        <v>58</v>
      </c>
      <c r="G74" s="128"/>
      <c r="I74" s="128" t="s">
        <v>59</v>
      </c>
      <c r="J74" s="128"/>
      <c r="K74" s="128"/>
      <c r="L74" s="128"/>
      <c r="M74" s="128"/>
      <c r="N74" s="128"/>
      <c r="O74" s="128"/>
      <c r="P74" s="128"/>
      <c r="Q74" s="158"/>
      <c r="R74" s="81"/>
    </row>
    <row r="75" spans="1:18" ht="16.5" customHeight="1">
      <c r="A75" s="27"/>
      <c r="B75" s="161" t="s">
        <v>165</v>
      </c>
      <c r="C75" s="162"/>
      <c r="D75" s="162"/>
      <c r="E75" s="162"/>
      <c r="F75" s="160" t="s">
        <v>166</v>
      </c>
      <c r="G75" s="160"/>
      <c r="H75" s="160" t="s">
        <v>167</v>
      </c>
      <c r="I75" s="160"/>
      <c r="J75" s="58"/>
      <c r="K75" s="58"/>
      <c r="L75" s="163" t="s">
        <v>168</v>
      </c>
      <c r="M75" s="164"/>
      <c r="N75" s="165"/>
      <c r="O75" s="165"/>
      <c r="P75" s="162" t="s">
        <v>169</v>
      </c>
      <c r="Q75" s="301"/>
      <c r="R75" s="77"/>
    </row>
    <row r="76" spans="1:18" ht="16.5" customHeight="1" thickBot="1">
      <c r="A76" s="26"/>
      <c r="B76" s="270" t="s">
        <v>38</v>
      </c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2"/>
      <c r="R76" s="77"/>
    </row>
    <row r="77" spans="1:18" ht="7.5" customHeight="1">
      <c r="A77" s="5"/>
      <c r="R77" s="77"/>
    </row>
    <row r="78" spans="1:18" ht="16.5" customHeight="1" thickBot="1">
      <c r="A78" s="2" t="s">
        <v>77</v>
      </c>
      <c r="J78" s="135" t="s">
        <v>144</v>
      </c>
      <c r="K78" s="136"/>
      <c r="L78" s="136"/>
      <c r="M78" s="136"/>
      <c r="N78" s="136"/>
      <c r="O78" s="136"/>
      <c r="P78" s="136"/>
      <c r="Q78" s="136"/>
      <c r="R78" s="77"/>
    </row>
    <row r="79" spans="1:18" ht="17.25" customHeight="1" thickBot="1">
      <c r="A79" s="286"/>
      <c r="B79" s="276"/>
      <c r="C79" s="276"/>
      <c r="D79" s="276"/>
      <c r="E79" s="276"/>
      <c r="F79" s="276"/>
      <c r="G79" s="277"/>
      <c r="H79" s="207" t="s">
        <v>63</v>
      </c>
      <c r="I79" s="208"/>
      <c r="J79" s="302" t="s">
        <v>35</v>
      </c>
      <c r="K79" s="208"/>
      <c r="L79" s="207" t="s">
        <v>39</v>
      </c>
      <c r="M79" s="276"/>
      <c r="N79" s="276"/>
      <c r="O79" s="275" t="s">
        <v>98</v>
      </c>
      <c r="P79" s="276"/>
      <c r="Q79" s="277"/>
      <c r="R79" s="77"/>
    </row>
    <row r="80" spans="1:18" ht="16.5" customHeight="1">
      <c r="A80" s="283" t="s">
        <v>128</v>
      </c>
      <c r="B80" s="284"/>
      <c r="C80" s="284"/>
      <c r="D80" s="284"/>
      <c r="E80" s="284"/>
      <c r="F80" s="284"/>
      <c r="G80" s="285"/>
      <c r="H80" s="287">
        <f>IF((OR(S31=TRUE,S33=TRUE,S38=TRUE,S39=TRUE,S41=TRUE,S43=TRUE,S44=TRUE,S46=TRUE,S48=TRUE,S49=TRUE,S50=TRUE,S52=TRUE,S51=TRUE,S53=TRUE)),"要","")</f>
      </c>
      <c r="I80" s="288"/>
      <c r="J80" s="178">
        <f>IF(H80="要",1,"")</f>
      </c>
      <c r="K80" s="179"/>
      <c r="L80" s="300"/>
      <c r="M80" s="146"/>
      <c r="N80" s="146"/>
      <c r="O80" s="145"/>
      <c r="P80" s="146"/>
      <c r="Q80" s="147"/>
      <c r="R80" s="77"/>
    </row>
    <row r="81" spans="1:18" ht="16.5" customHeight="1">
      <c r="A81" s="173" t="s">
        <v>146</v>
      </c>
      <c r="B81" s="174"/>
      <c r="C81" s="174"/>
      <c r="D81" s="174"/>
      <c r="E81" s="174"/>
      <c r="F81" s="174"/>
      <c r="G81" s="175"/>
      <c r="H81" s="176">
        <f>IF((OR(S31=TRUE,S33=TRUE,S38=TRUE,S39=TRUE,S41=TRUE,S43=TRUE,S44=TRUE,S46=TRUE,S48=TRUE,S49=TRUE,S50=TRUE,S52=TRUE,S51=TRUE)),"要","")</f>
      </c>
      <c r="I81" s="177"/>
      <c r="J81" s="178">
        <f>IF(H81="要",1,"")</f>
      </c>
      <c r="K81" s="179"/>
      <c r="L81" s="180"/>
      <c r="M81" s="181"/>
      <c r="N81" s="181"/>
      <c r="O81" s="148"/>
      <c r="P81" s="149"/>
      <c r="Q81" s="150"/>
      <c r="R81" s="77"/>
    </row>
    <row r="82" spans="1:18" ht="16.5" customHeight="1">
      <c r="A82" s="173" t="s">
        <v>147</v>
      </c>
      <c r="B82" s="174"/>
      <c r="C82" s="174"/>
      <c r="D82" s="174"/>
      <c r="E82" s="174"/>
      <c r="F82" s="174"/>
      <c r="G82" s="175"/>
      <c r="H82" s="176">
        <f>IF((OR(S31=TRUE,S33=TRUE,S38=TRUE,S39=TRUE,S41=TRUE,S43=TRUE,S44=TRUE,S46=TRUE,S48=TRUE,S49=TRUE,S50=TRUE,S52=TRUE,S51=TRUE)),"要","")</f>
      </c>
      <c r="I82" s="177"/>
      <c r="J82" s="178">
        <f aca="true" t="shared" si="0" ref="J82:J89">IF(H82="要",1,"")</f>
      </c>
      <c r="K82" s="179"/>
      <c r="L82" s="180"/>
      <c r="M82" s="181"/>
      <c r="N82" s="181"/>
      <c r="O82" s="148"/>
      <c r="P82" s="149"/>
      <c r="Q82" s="150"/>
      <c r="R82" s="77"/>
    </row>
    <row r="83" spans="1:18" ht="16.5" customHeight="1">
      <c r="A83" s="173" t="s">
        <v>129</v>
      </c>
      <c r="B83" s="174"/>
      <c r="C83" s="174"/>
      <c r="D83" s="174"/>
      <c r="E83" s="174"/>
      <c r="F83" s="174"/>
      <c r="G83" s="175"/>
      <c r="H83" s="176">
        <f>IF((OR(S31=TRUE,S33=TRUE,S38=TRUE,S39=TRUE,S41=TRUE,S43=TRUE,S44=TRUE,S46=TRUE,S48=TRUE,S49=TRUE,S50=TRUE,S51=TRUE)),"要","")</f>
      </c>
      <c r="I83" s="177"/>
      <c r="J83" s="178">
        <f t="shared" si="0"/>
      </c>
      <c r="K83" s="179"/>
      <c r="L83" s="180"/>
      <c r="M83" s="181"/>
      <c r="N83" s="181"/>
      <c r="O83" s="148"/>
      <c r="P83" s="149"/>
      <c r="Q83" s="150"/>
      <c r="R83" s="77"/>
    </row>
    <row r="84" spans="1:18" ht="16.5" customHeight="1">
      <c r="A84" s="173" t="s">
        <v>130</v>
      </c>
      <c r="B84" s="174"/>
      <c r="C84" s="174"/>
      <c r="D84" s="174"/>
      <c r="E84" s="174"/>
      <c r="F84" s="174"/>
      <c r="G84" s="175"/>
      <c r="H84" s="176">
        <f>IF((OR(S31=TRUE,S33=TRUE,S38=TRUE,S39=TRUE,S41=TRUE,S43=TRUE,S44=TRUE,S46=TRUE,S48=TRUE,S49=TRUE,S50=TRUE,S51=TRUE)),"要","")</f>
      </c>
      <c r="I84" s="177"/>
      <c r="J84" s="178">
        <f t="shared" si="0"/>
      </c>
      <c r="K84" s="179"/>
      <c r="L84" s="180"/>
      <c r="M84" s="181"/>
      <c r="N84" s="181"/>
      <c r="O84" s="148"/>
      <c r="P84" s="149"/>
      <c r="Q84" s="150"/>
      <c r="R84" s="77"/>
    </row>
    <row r="85" spans="1:18" ht="16.5" customHeight="1">
      <c r="A85" s="173" t="s">
        <v>131</v>
      </c>
      <c r="B85" s="174"/>
      <c r="C85" s="174"/>
      <c r="D85" s="174"/>
      <c r="E85" s="174"/>
      <c r="F85" s="174"/>
      <c r="G85" s="175"/>
      <c r="H85" s="176">
        <f>IF((OR(S31=TRUE,S33=TRUE,S38=TRUE,S39=TRUE,S41=TRUE,S43=TRUE,S44=TRUE,S46=TRUE,S48=TRUE,S49=TRUE,S50=TRUE,S51=TRUE)),"要","")</f>
      </c>
      <c r="I85" s="177"/>
      <c r="J85" s="178">
        <f t="shared" si="0"/>
      </c>
      <c r="K85" s="179"/>
      <c r="L85" s="180"/>
      <c r="M85" s="181"/>
      <c r="N85" s="181"/>
      <c r="O85" s="148"/>
      <c r="P85" s="149"/>
      <c r="Q85" s="150"/>
      <c r="R85" s="77"/>
    </row>
    <row r="86" spans="1:18" ht="16.5" customHeight="1">
      <c r="A86" s="173" t="s">
        <v>148</v>
      </c>
      <c r="B86" s="174"/>
      <c r="C86" s="174"/>
      <c r="D86" s="174"/>
      <c r="E86" s="174"/>
      <c r="F86" s="174"/>
      <c r="G86" s="175"/>
      <c r="H86" s="176">
        <f>IF((OR(S31=TRUE,S33=TRUE,S38=TRUE,S39=TRUE,S41=TRUE,S43=TRUE,S44=TRUE,S46=TRUE,S48=TRUE,S49=TRUE,S50=TRUE,S52=TRUE,S51=TRUE)),"要","")</f>
      </c>
      <c r="I86" s="177"/>
      <c r="J86" s="178">
        <f t="shared" si="0"/>
      </c>
      <c r="K86" s="179"/>
      <c r="L86" s="180"/>
      <c r="M86" s="181"/>
      <c r="N86" s="181"/>
      <c r="O86" s="148"/>
      <c r="P86" s="149"/>
      <c r="Q86" s="150"/>
      <c r="R86" s="77"/>
    </row>
    <row r="87" spans="1:18" ht="16.5" customHeight="1">
      <c r="A87" s="173" t="s">
        <v>132</v>
      </c>
      <c r="B87" s="174"/>
      <c r="C87" s="174"/>
      <c r="D87" s="174"/>
      <c r="E87" s="174"/>
      <c r="F87" s="174"/>
      <c r="G87" s="175"/>
      <c r="H87" s="176">
        <f>IF((OR(S31=TRUE,S33=TRUE,S38=TRUE,S39=TRUE,S41=TRUE,S43=TRUE,S44=TRUE,S46=TRUE,S48=TRUE,S49=TRUE,S50=TRUE,S52=TRUE,S51=TRUE)),"要","")</f>
      </c>
      <c r="I87" s="177"/>
      <c r="J87" s="178">
        <f t="shared" si="0"/>
      </c>
      <c r="K87" s="179"/>
      <c r="L87" s="180"/>
      <c r="M87" s="181"/>
      <c r="N87" s="181"/>
      <c r="O87" s="148"/>
      <c r="P87" s="149"/>
      <c r="Q87" s="150"/>
      <c r="R87" s="77"/>
    </row>
    <row r="88" spans="1:18" ht="16.5" customHeight="1">
      <c r="A88" s="173" t="s">
        <v>133</v>
      </c>
      <c r="B88" s="174"/>
      <c r="C88" s="174"/>
      <c r="D88" s="174"/>
      <c r="E88" s="174"/>
      <c r="F88" s="174"/>
      <c r="G88" s="175"/>
      <c r="H88" s="176">
        <f>IF((OR(S31=TRUE,S33=TRUE,S38=TRUE,S34=TRUE,S39=TRUE,S43=TRUE,S41=TRUE,S42=TRUE,S48=TRUE,S44=TRUE,S46=TRUE,S47=TRUE,S49=TRUE,S50=TRUE,S51=TRUE)),"要","")</f>
      </c>
      <c r="I88" s="177"/>
      <c r="J88" s="178">
        <f t="shared" si="0"/>
      </c>
      <c r="K88" s="179"/>
      <c r="L88" s="180"/>
      <c r="M88" s="181"/>
      <c r="N88" s="181"/>
      <c r="O88" s="148"/>
      <c r="P88" s="149"/>
      <c r="Q88" s="150"/>
      <c r="R88" s="77"/>
    </row>
    <row r="89" spans="1:18" ht="16.5" customHeight="1">
      <c r="A89" s="173" t="s">
        <v>149</v>
      </c>
      <c r="B89" s="174"/>
      <c r="C89" s="174"/>
      <c r="D89" s="174"/>
      <c r="E89" s="174"/>
      <c r="F89" s="174"/>
      <c r="G89" s="175"/>
      <c r="H89" s="176">
        <f>IF((OR(S31=TRUE,S33=TRUE,S38=TRUE,S39=TRUE,S41=TRUE,S43=TRUE,S44=TRUE,S46=TRUE,S48=TRUE,S49=TRUE,S50=TRUE,S51=TRUE)),"要","")</f>
      </c>
      <c r="I89" s="177"/>
      <c r="J89" s="178">
        <f t="shared" si="0"/>
      </c>
      <c r="K89" s="179"/>
      <c r="L89" s="180"/>
      <c r="M89" s="181"/>
      <c r="N89" s="181"/>
      <c r="O89" s="148"/>
      <c r="P89" s="149"/>
      <c r="Q89" s="150"/>
      <c r="R89" s="77"/>
    </row>
    <row r="90" spans="1:18" ht="16.5" customHeight="1">
      <c r="A90" s="173" t="s">
        <v>160</v>
      </c>
      <c r="B90" s="174"/>
      <c r="C90" s="174"/>
      <c r="D90" s="174"/>
      <c r="E90" s="174"/>
      <c r="F90" s="174"/>
      <c r="G90" s="175"/>
      <c r="H90" s="176">
        <f>IF((OR(S31=TRUE,S37=TRUE)),"要","")</f>
      </c>
      <c r="I90" s="177"/>
      <c r="J90" s="178">
        <f>IF(H90="要",2,"")</f>
      </c>
      <c r="K90" s="179"/>
      <c r="L90" s="180"/>
      <c r="M90" s="181"/>
      <c r="N90" s="181"/>
      <c r="O90" s="148"/>
      <c r="P90" s="149"/>
      <c r="Q90" s="150"/>
      <c r="R90" s="77"/>
    </row>
    <row r="91" spans="1:18" ht="16.5" customHeight="1">
      <c r="A91" s="173" t="s">
        <v>161</v>
      </c>
      <c r="B91" s="174"/>
      <c r="C91" s="174"/>
      <c r="D91" s="174"/>
      <c r="E91" s="174"/>
      <c r="F91" s="174"/>
      <c r="G91" s="175"/>
      <c r="H91" s="176">
        <f>IF((AND(S31=TRUE,S30=FALSE)),"要","")</f>
      </c>
      <c r="I91" s="177"/>
      <c r="J91" s="178">
        <f aca="true" t="shared" si="1" ref="J91:J99">IF(H91="要",1,"")</f>
      </c>
      <c r="K91" s="179"/>
      <c r="L91" s="180"/>
      <c r="M91" s="181"/>
      <c r="N91" s="181"/>
      <c r="O91" s="148"/>
      <c r="P91" s="149"/>
      <c r="Q91" s="150"/>
      <c r="R91" s="77"/>
    </row>
    <row r="92" spans="1:18" ht="16.5" customHeight="1">
      <c r="A92" s="173" t="s">
        <v>162</v>
      </c>
      <c r="B92" s="174"/>
      <c r="C92" s="174"/>
      <c r="D92" s="174"/>
      <c r="E92" s="174"/>
      <c r="F92" s="174"/>
      <c r="G92" s="175"/>
      <c r="H92" s="176">
        <f>IF((OR(S31=TRUE,S35=TRUE,S36=TRUE,S37=TRUE,S52=TRUE)),"要","")</f>
      </c>
      <c r="I92" s="177"/>
      <c r="J92" s="178">
        <f t="shared" si="1"/>
      </c>
      <c r="K92" s="179"/>
      <c r="L92" s="180"/>
      <c r="M92" s="181"/>
      <c r="N92" s="181"/>
      <c r="O92" s="148"/>
      <c r="P92" s="149"/>
      <c r="Q92" s="150"/>
      <c r="R92" s="77"/>
    </row>
    <row r="93" spans="1:18" ht="16.5" customHeight="1">
      <c r="A93" s="173" t="s">
        <v>163</v>
      </c>
      <c r="B93" s="174"/>
      <c r="C93" s="174"/>
      <c r="D93" s="174"/>
      <c r="E93" s="174"/>
      <c r="F93" s="174"/>
      <c r="G93" s="175"/>
      <c r="H93" s="176">
        <f>IF((OR(S31=TRUE,S39=TRUE,S44=TRUE,S52=TRUE,R54=TRUE)),"要","")</f>
      </c>
      <c r="I93" s="177"/>
      <c r="J93" s="178">
        <f t="shared" si="1"/>
      </c>
      <c r="K93" s="179"/>
      <c r="L93" s="180"/>
      <c r="M93" s="181"/>
      <c r="N93" s="181"/>
      <c r="O93" s="148"/>
      <c r="P93" s="149"/>
      <c r="Q93" s="150"/>
      <c r="R93" s="77"/>
    </row>
    <row r="94" spans="1:18" ht="16.5" customHeight="1">
      <c r="A94" s="173" t="s">
        <v>150</v>
      </c>
      <c r="B94" s="174"/>
      <c r="C94" s="174"/>
      <c r="D94" s="174"/>
      <c r="E94" s="174"/>
      <c r="F94" s="174"/>
      <c r="G94" s="175"/>
      <c r="H94" s="176">
        <f>IF((OR(S35=TRUE,S36=TRUE,S37=TRUE)),"要","")</f>
      </c>
      <c r="I94" s="177"/>
      <c r="J94" s="178">
        <f t="shared" si="1"/>
      </c>
      <c r="K94" s="179"/>
      <c r="L94" s="180"/>
      <c r="M94" s="181"/>
      <c r="N94" s="181"/>
      <c r="O94" s="148"/>
      <c r="P94" s="149"/>
      <c r="Q94" s="150"/>
      <c r="R94" s="77"/>
    </row>
    <row r="95" spans="1:18" ht="16.5" customHeight="1">
      <c r="A95" s="173" t="s">
        <v>159</v>
      </c>
      <c r="B95" s="174"/>
      <c r="C95" s="174"/>
      <c r="D95" s="174"/>
      <c r="E95" s="174"/>
      <c r="F95" s="174"/>
      <c r="G95" s="175"/>
      <c r="H95" s="176">
        <f>IF((OR(S39=TRUE,S41=TRUE,S42=TRUE,S43=TRUE,S44=TRUE,S46=TRUE,S47=TRUE,S48=TRUE,S52=TRUE)),"要","")</f>
      </c>
      <c r="I95" s="177"/>
      <c r="J95" s="178">
        <f t="shared" si="1"/>
      </c>
      <c r="K95" s="179"/>
      <c r="L95" s="180"/>
      <c r="M95" s="181"/>
      <c r="N95" s="181"/>
      <c r="O95" s="148"/>
      <c r="P95" s="149"/>
      <c r="Q95" s="150"/>
      <c r="R95" s="77"/>
    </row>
    <row r="96" spans="1:18" ht="16.5" customHeight="1">
      <c r="A96" s="173" t="s">
        <v>151</v>
      </c>
      <c r="B96" s="174"/>
      <c r="C96" s="174"/>
      <c r="D96" s="174"/>
      <c r="E96" s="174"/>
      <c r="F96" s="174"/>
      <c r="G96" s="175"/>
      <c r="H96" s="176">
        <f>IF((OR(S39=TRUE,S41=TRUE,S42=TRUE,S43=TRUE)),"要","")</f>
      </c>
      <c r="I96" s="177"/>
      <c r="J96" s="178">
        <f t="shared" si="1"/>
      </c>
      <c r="K96" s="179"/>
      <c r="L96" s="180"/>
      <c r="M96" s="181"/>
      <c r="N96" s="181"/>
      <c r="O96" s="148"/>
      <c r="P96" s="149"/>
      <c r="Q96" s="150"/>
      <c r="R96" s="77"/>
    </row>
    <row r="97" spans="1:18" ht="16.5" customHeight="1">
      <c r="A97" s="173" t="s">
        <v>152</v>
      </c>
      <c r="B97" s="174"/>
      <c r="C97" s="174"/>
      <c r="D97" s="174"/>
      <c r="E97" s="174"/>
      <c r="F97" s="174"/>
      <c r="G97" s="175"/>
      <c r="H97" s="176">
        <f>IF((AND(S39=TRUE,S54=TRUE)),"要","")</f>
      </c>
      <c r="I97" s="177"/>
      <c r="J97" s="178">
        <f t="shared" si="1"/>
      </c>
      <c r="K97" s="179"/>
      <c r="L97" s="180"/>
      <c r="M97" s="181"/>
      <c r="N97" s="181"/>
      <c r="O97" s="148"/>
      <c r="P97" s="149"/>
      <c r="Q97" s="150"/>
      <c r="R97" s="77"/>
    </row>
    <row r="98" spans="1:18" ht="16.5" customHeight="1">
      <c r="A98" s="173" t="s">
        <v>153</v>
      </c>
      <c r="B98" s="174"/>
      <c r="C98" s="174"/>
      <c r="D98" s="174"/>
      <c r="E98" s="174"/>
      <c r="F98" s="174"/>
      <c r="G98" s="175"/>
      <c r="H98" s="176">
        <f>IF((OR(S44=TRUE)),"要","")</f>
      </c>
      <c r="I98" s="177"/>
      <c r="J98" s="178">
        <f t="shared" si="1"/>
      </c>
      <c r="K98" s="179"/>
      <c r="L98" s="180"/>
      <c r="M98" s="181"/>
      <c r="N98" s="181"/>
      <c r="O98" s="148"/>
      <c r="P98" s="149"/>
      <c r="Q98" s="150"/>
      <c r="R98" s="77"/>
    </row>
    <row r="99" spans="1:17" ht="16.5" customHeight="1">
      <c r="A99" s="173" t="s">
        <v>154</v>
      </c>
      <c r="B99" s="174"/>
      <c r="C99" s="174"/>
      <c r="D99" s="174"/>
      <c r="E99" s="174"/>
      <c r="F99" s="174"/>
      <c r="G99" s="175"/>
      <c r="H99" s="176">
        <f>IF((OR(S44=TRUE,S46=TRUE,S47=TRUE,S48=TRUE)),"要","")</f>
      </c>
      <c r="I99" s="177"/>
      <c r="J99" s="178">
        <f t="shared" si="1"/>
      </c>
      <c r="K99" s="179"/>
      <c r="L99" s="180"/>
      <c r="M99" s="181"/>
      <c r="N99" s="181"/>
      <c r="O99" s="148"/>
      <c r="P99" s="149"/>
      <c r="Q99" s="150"/>
    </row>
    <row r="100" spans="1:17" ht="16.5" customHeight="1">
      <c r="A100" s="173" t="s">
        <v>155</v>
      </c>
      <c r="B100" s="174"/>
      <c r="C100" s="174"/>
      <c r="D100" s="174"/>
      <c r="E100" s="174"/>
      <c r="F100" s="174"/>
      <c r="G100" s="175"/>
      <c r="H100" s="176">
        <f>IF(S52=TRUE,"要","")</f>
      </c>
      <c r="I100" s="177"/>
      <c r="J100" s="178">
        <f>IF(H100="要",2,"")</f>
      </c>
      <c r="K100" s="179"/>
      <c r="L100" s="180"/>
      <c r="M100" s="181"/>
      <c r="N100" s="181"/>
      <c r="O100" s="148"/>
      <c r="P100" s="149"/>
      <c r="Q100" s="150"/>
    </row>
    <row r="101" spans="1:18" ht="16.5" customHeight="1">
      <c r="A101" s="173" t="s">
        <v>134</v>
      </c>
      <c r="B101" s="174"/>
      <c r="C101" s="174"/>
      <c r="D101" s="174"/>
      <c r="E101" s="174"/>
      <c r="F101" s="174"/>
      <c r="G101" s="175"/>
      <c r="H101" s="176">
        <f>IF((OR(S33=TRUE,S34=TRUE,S38=TRUE,S41=TRUE,S42=TRUE,S43=TRUE,S46=TRUE,S47=TRUE,S48=TRUE,S50=TRUE)),"要","")</f>
      </c>
      <c r="I101" s="177"/>
      <c r="J101" s="178">
        <f>IF(H101="要",1,"")</f>
      </c>
      <c r="K101" s="179"/>
      <c r="L101" s="180"/>
      <c r="M101" s="181"/>
      <c r="N101" s="181"/>
      <c r="O101" s="148"/>
      <c r="P101" s="149"/>
      <c r="Q101" s="150"/>
      <c r="R101" s="82"/>
    </row>
    <row r="102" spans="1:18" ht="16.5" customHeight="1">
      <c r="A102" s="173" t="s">
        <v>156</v>
      </c>
      <c r="B102" s="174"/>
      <c r="C102" s="174"/>
      <c r="D102" s="174"/>
      <c r="E102" s="174"/>
      <c r="F102" s="174"/>
      <c r="G102" s="175"/>
      <c r="H102" s="257"/>
      <c r="I102" s="258"/>
      <c r="J102" s="278"/>
      <c r="K102" s="279"/>
      <c r="L102" s="180"/>
      <c r="M102" s="181"/>
      <c r="N102" s="181"/>
      <c r="O102" s="148"/>
      <c r="P102" s="149"/>
      <c r="Q102" s="150"/>
      <c r="R102" s="82"/>
    </row>
    <row r="103" spans="1:18" ht="16.5" customHeight="1" thickBot="1">
      <c r="A103" s="223"/>
      <c r="B103" s="224"/>
      <c r="C103" s="224"/>
      <c r="D103" s="224"/>
      <c r="E103" s="224"/>
      <c r="F103" s="224"/>
      <c r="G103" s="225"/>
      <c r="H103" s="228"/>
      <c r="I103" s="229"/>
      <c r="J103" s="226"/>
      <c r="K103" s="227"/>
      <c r="L103" s="328"/>
      <c r="M103" s="326"/>
      <c r="N103" s="329"/>
      <c r="O103" s="325"/>
      <c r="P103" s="326"/>
      <c r="Q103" s="327"/>
      <c r="R103" s="83"/>
    </row>
    <row r="104" ht="5.25" customHeight="1">
      <c r="R104" s="83"/>
    </row>
    <row r="105" ht="5.25" customHeight="1">
      <c r="R105" s="83"/>
    </row>
    <row r="106" spans="1:18" ht="16.5" customHeight="1">
      <c r="A106" s="20" t="s">
        <v>40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82"/>
    </row>
    <row r="107" spans="1:17" ht="3" customHeight="1" thickBot="1">
      <c r="A107" s="3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21" customHeight="1" thickTop="1">
      <c r="A108" s="28" t="s">
        <v>14</v>
      </c>
      <c r="B108" s="91" t="s">
        <v>19</v>
      </c>
      <c r="C108" s="330"/>
      <c r="D108" s="330"/>
      <c r="E108" s="330"/>
      <c r="F108" s="330"/>
      <c r="G108" s="315" t="s">
        <v>0</v>
      </c>
      <c r="H108" s="316"/>
      <c r="I108" s="337"/>
      <c r="J108" s="338"/>
      <c r="K108" s="338"/>
      <c r="L108" s="338"/>
      <c r="M108" s="338"/>
      <c r="N108" s="338"/>
      <c r="O108" s="338"/>
      <c r="P108" s="338"/>
      <c r="Q108" s="339"/>
    </row>
    <row r="109" spans="1:17" ht="21" customHeight="1">
      <c r="A109" s="93" t="s">
        <v>15</v>
      </c>
      <c r="B109" s="92" t="s">
        <v>20</v>
      </c>
      <c r="C109" s="331"/>
      <c r="D109" s="331"/>
      <c r="E109" s="331"/>
      <c r="F109" s="331"/>
      <c r="G109" s="317" t="s">
        <v>207</v>
      </c>
      <c r="H109" s="318"/>
      <c r="I109" s="340"/>
      <c r="J109" s="341"/>
      <c r="K109" s="341"/>
      <c r="L109" s="341"/>
      <c r="M109" s="341"/>
      <c r="N109" s="341"/>
      <c r="O109" s="341"/>
      <c r="P109" s="341"/>
      <c r="Q109" s="342"/>
    </row>
    <row r="110" spans="1:17" ht="43.5" customHeight="1" thickBot="1">
      <c r="A110" s="94" t="s">
        <v>208</v>
      </c>
      <c r="B110" s="98"/>
      <c r="C110" s="99"/>
      <c r="D110" s="99"/>
      <c r="E110" s="99"/>
      <c r="F110" s="99"/>
      <c r="G110" s="99"/>
      <c r="H110" s="99"/>
      <c r="I110" s="345"/>
      <c r="J110" s="343" t="s">
        <v>210</v>
      </c>
      <c r="K110" s="344"/>
      <c r="L110" s="98" t="s">
        <v>209</v>
      </c>
      <c r="M110" s="99"/>
      <c r="N110" s="99"/>
      <c r="O110" s="99"/>
      <c r="P110" s="99"/>
      <c r="Q110" s="100"/>
    </row>
    <row r="111" spans="1:17" ht="9" customHeight="1" thickTop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ht="16.5" customHeight="1">
      <c r="A112" s="32" t="s">
        <v>111</v>
      </c>
      <c r="B112" s="303" t="s">
        <v>16</v>
      </c>
      <c r="C112" s="304"/>
      <c r="D112" s="303" t="s">
        <v>17</v>
      </c>
      <c r="E112" s="304"/>
      <c r="F112" s="322" t="s">
        <v>21</v>
      </c>
      <c r="G112" s="323"/>
      <c r="H112" s="323"/>
      <c r="I112" s="323"/>
      <c r="J112" s="323"/>
      <c r="K112" s="324"/>
      <c r="L112" s="303" t="s">
        <v>18</v>
      </c>
      <c r="M112" s="304"/>
      <c r="N112" s="304"/>
      <c r="O112" s="304"/>
      <c r="P112" s="304"/>
      <c r="Q112" s="304"/>
    </row>
    <row r="113" spans="2:17" ht="16.5" customHeight="1">
      <c r="B113" s="304"/>
      <c r="C113" s="304"/>
      <c r="D113" s="304"/>
      <c r="E113" s="304"/>
      <c r="F113" s="319" t="s">
        <v>99</v>
      </c>
      <c r="G113" s="305"/>
      <c r="H113" s="305"/>
      <c r="I113" s="305"/>
      <c r="J113" s="305"/>
      <c r="K113" s="306"/>
      <c r="L113" s="304"/>
      <c r="M113" s="304"/>
      <c r="N113" s="304"/>
      <c r="O113" s="304"/>
      <c r="P113" s="304"/>
      <c r="Q113" s="304"/>
    </row>
    <row r="114" spans="2:17" ht="15.75" customHeight="1">
      <c r="B114" s="304"/>
      <c r="C114" s="304"/>
      <c r="D114" s="304"/>
      <c r="E114" s="304"/>
      <c r="F114" s="320"/>
      <c r="G114" s="307"/>
      <c r="H114" s="307"/>
      <c r="I114" s="307"/>
      <c r="J114" s="307"/>
      <c r="K114" s="308"/>
      <c r="L114" s="304"/>
      <c r="M114" s="304"/>
      <c r="N114" s="304"/>
      <c r="O114" s="304"/>
      <c r="P114" s="304"/>
      <c r="Q114" s="304"/>
    </row>
    <row r="115" spans="2:17" ht="15" customHeight="1">
      <c r="B115" s="304"/>
      <c r="C115" s="304"/>
      <c r="D115" s="304"/>
      <c r="E115" s="304"/>
      <c r="F115" s="321"/>
      <c r="G115" s="309"/>
      <c r="H115" s="309"/>
      <c r="I115" s="309"/>
      <c r="J115" s="309"/>
      <c r="K115" s="310"/>
      <c r="L115" s="304"/>
      <c r="M115" s="304"/>
      <c r="N115" s="304"/>
      <c r="O115" s="304"/>
      <c r="P115" s="304"/>
      <c r="Q115" s="304"/>
    </row>
    <row r="116" ht="16.5" customHeight="1"/>
    <row r="119" spans="9:10" ht="15" customHeight="1">
      <c r="I119" s="6"/>
      <c r="J119" s="6"/>
    </row>
  </sheetData>
  <sheetProtection/>
  <mergeCells count="323">
    <mergeCell ref="I108:Q108"/>
    <mergeCell ref="I109:Q109"/>
    <mergeCell ref="J110:K110"/>
    <mergeCell ref="B110:I110"/>
    <mergeCell ref="C13:D13"/>
    <mergeCell ref="E13:Q13"/>
    <mergeCell ref="L17:Q17"/>
    <mergeCell ref="A15:C15"/>
    <mergeCell ref="A82:G82"/>
    <mergeCell ref="J43:L43"/>
    <mergeCell ref="B12:H12"/>
    <mergeCell ref="B18:H18"/>
    <mergeCell ref="I26:K26"/>
    <mergeCell ref="L11:Q11"/>
    <mergeCell ref="L12:Q12"/>
    <mergeCell ref="B17:H17"/>
    <mergeCell ref="B16:K16"/>
    <mergeCell ref="L16:N16"/>
    <mergeCell ref="O16:Q16"/>
    <mergeCell ref="I17:K17"/>
    <mergeCell ref="I37:M37"/>
    <mergeCell ref="G37:H37"/>
    <mergeCell ref="G42:K42"/>
    <mergeCell ref="G68:H68"/>
    <mergeCell ref="B48:D48"/>
    <mergeCell ref="B55:D55"/>
    <mergeCell ref="B64:Q64"/>
    <mergeCell ref="E68:F68"/>
    <mergeCell ref="G51:P51"/>
    <mergeCell ref="K49:M49"/>
    <mergeCell ref="A99:G99"/>
    <mergeCell ref="A89:G89"/>
    <mergeCell ref="H93:I93"/>
    <mergeCell ref="A81:G81"/>
    <mergeCell ref="A87:G87"/>
    <mergeCell ref="A84:G84"/>
    <mergeCell ref="A83:G83"/>
    <mergeCell ref="A86:G86"/>
    <mergeCell ref="A85:G85"/>
    <mergeCell ref="H92:I92"/>
    <mergeCell ref="A88:G88"/>
    <mergeCell ref="A90:G90"/>
    <mergeCell ref="H90:I90"/>
    <mergeCell ref="H91:I91"/>
    <mergeCell ref="A92:G92"/>
    <mergeCell ref="H88:I88"/>
    <mergeCell ref="A91:G91"/>
    <mergeCell ref="A93:G93"/>
    <mergeCell ref="L97:N97"/>
    <mergeCell ref="L95:N95"/>
    <mergeCell ref="L100:N100"/>
    <mergeCell ref="J98:K98"/>
    <mergeCell ref="H100:I100"/>
    <mergeCell ref="H99:I99"/>
    <mergeCell ref="L99:N99"/>
    <mergeCell ref="J93:K93"/>
    <mergeCell ref="H94:I94"/>
    <mergeCell ref="L112:Q112"/>
    <mergeCell ref="F112:K112"/>
    <mergeCell ref="O103:Q103"/>
    <mergeCell ref="L103:N103"/>
    <mergeCell ref="O100:Q100"/>
    <mergeCell ref="O102:Q102"/>
    <mergeCell ref="J100:K100"/>
    <mergeCell ref="O101:Q101"/>
    <mergeCell ref="C108:F108"/>
    <mergeCell ref="C109:F109"/>
    <mergeCell ref="L113:Q115"/>
    <mergeCell ref="G108:H108"/>
    <mergeCell ref="G109:H109"/>
    <mergeCell ref="F113:F115"/>
    <mergeCell ref="A98:G98"/>
    <mergeCell ref="A97:G97"/>
    <mergeCell ref="H98:I98"/>
    <mergeCell ref="H97:I97"/>
    <mergeCell ref="D113:E115"/>
    <mergeCell ref="B113:C115"/>
    <mergeCell ref="D112:E112"/>
    <mergeCell ref="G113:K115"/>
    <mergeCell ref="B112:C112"/>
    <mergeCell ref="A1:Q2"/>
    <mergeCell ref="D70:G70"/>
    <mergeCell ref="D74:E74"/>
    <mergeCell ref="B69:C69"/>
    <mergeCell ref="E27:Q27"/>
    <mergeCell ref="J99:K99"/>
    <mergeCell ref="L98:N98"/>
    <mergeCell ref="O97:Q97"/>
    <mergeCell ref="O98:Q98"/>
    <mergeCell ref="O99:Q99"/>
    <mergeCell ref="J97:K97"/>
    <mergeCell ref="B73:H73"/>
    <mergeCell ref="D67:E67"/>
    <mergeCell ref="J82:K82"/>
    <mergeCell ref="J95:K95"/>
    <mergeCell ref="H95:I95"/>
    <mergeCell ref="A95:G95"/>
    <mergeCell ref="L80:N80"/>
    <mergeCell ref="K69:L69"/>
    <mergeCell ref="H70:Q70"/>
    <mergeCell ref="I74:Q74"/>
    <mergeCell ref="B70:C70"/>
    <mergeCell ref="P75:Q75"/>
    <mergeCell ref="J79:K79"/>
    <mergeCell ref="G72:K72"/>
    <mergeCell ref="B72:F72"/>
    <mergeCell ref="D15:I15"/>
    <mergeCell ref="C20:D20"/>
    <mergeCell ref="J15:Q15"/>
    <mergeCell ref="I18:K18"/>
    <mergeCell ref="L18:Q18"/>
    <mergeCell ref="I32:J32"/>
    <mergeCell ref="C27:D27"/>
    <mergeCell ref="L26:Q26"/>
    <mergeCell ref="B24:H24"/>
    <mergeCell ref="E20:Q20"/>
    <mergeCell ref="B19:H19"/>
    <mergeCell ref="I19:K19"/>
    <mergeCell ref="L19:Q19"/>
    <mergeCell ref="A80:G80"/>
    <mergeCell ref="A79:G79"/>
    <mergeCell ref="O37:P37"/>
    <mergeCell ref="J35:L35"/>
    <mergeCell ref="J22:Q22"/>
    <mergeCell ref="H80:I80"/>
    <mergeCell ref="B66:Q66"/>
    <mergeCell ref="H83:I83"/>
    <mergeCell ref="H82:I82"/>
    <mergeCell ref="L86:N86"/>
    <mergeCell ref="L83:N83"/>
    <mergeCell ref="L84:N84"/>
    <mergeCell ref="L85:N85"/>
    <mergeCell ref="J85:K85"/>
    <mergeCell ref="H86:I86"/>
    <mergeCell ref="H85:I85"/>
    <mergeCell ref="H84:I84"/>
    <mergeCell ref="H89:I89"/>
    <mergeCell ref="J87:K87"/>
    <mergeCell ref="J86:K86"/>
    <mergeCell ref="J89:K89"/>
    <mergeCell ref="J90:K90"/>
    <mergeCell ref="J91:K91"/>
    <mergeCell ref="J88:K88"/>
    <mergeCell ref="H87:I87"/>
    <mergeCell ref="L89:N89"/>
    <mergeCell ref="L102:N102"/>
    <mergeCell ref="L90:N90"/>
    <mergeCell ref="J94:K94"/>
    <mergeCell ref="J102:K102"/>
    <mergeCell ref="L101:N101"/>
    <mergeCell ref="L91:N91"/>
    <mergeCell ref="O93:Q93"/>
    <mergeCell ref="L92:N92"/>
    <mergeCell ref="L94:N94"/>
    <mergeCell ref="J92:K92"/>
    <mergeCell ref="L93:N93"/>
    <mergeCell ref="O83:Q83"/>
    <mergeCell ref="O84:Q84"/>
    <mergeCell ref="O85:Q85"/>
    <mergeCell ref="O92:Q92"/>
    <mergeCell ref="O95:Q95"/>
    <mergeCell ref="O91:Q91"/>
    <mergeCell ref="O90:Q90"/>
    <mergeCell ref="L88:N88"/>
    <mergeCell ref="J84:K84"/>
    <mergeCell ref="J81:K81"/>
    <mergeCell ref="J83:K83"/>
    <mergeCell ref="O81:Q81"/>
    <mergeCell ref="O82:Q82"/>
    <mergeCell ref="O87:Q87"/>
    <mergeCell ref="L87:N87"/>
    <mergeCell ref="O86:Q86"/>
    <mergeCell ref="B74:C74"/>
    <mergeCell ref="L82:N82"/>
    <mergeCell ref="B76:Q76"/>
    <mergeCell ref="L81:N81"/>
    <mergeCell ref="G71:K71"/>
    <mergeCell ref="B71:F71"/>
    <mergeCell ref="O79:Q79"/>
    <mergeCell ref="H81:I81"/>
    <mergeCell ref="J80:K80"/>
    <mergeCell ref="L79:N79"/>
    <mergeCell ref="G34:K34"/>
    <mergeCell ref="M36:N36"/>
    <mergeCell ref="G35:I35"/>
    <mergeCell ref="M35:O35"/>
    <mergeCell ref="G36:I36"/>
    <mergeCell ref="L34:P34"/>
    <mergeCell ref="H102:I102"/>
    <mergeCell ref="L71:Q71"/>
    <mergeCell ref="I10:K10"/>
    <mergeCell ref="I11:K11"/>
    <mergeCell ref="B46:D46"/>
    <mergeCell ref="I24:K24"/>
    <mergeCell ref="L24:Q24"/>
    <mergeCell ref="K32:Q32"/>
    <mergeCell ref="E43:F43"/>
    <mergeCell ref="E46:F46"/>
    <mergeCell ref="O5:Q5"/>
    <mergeCell ref="I12:K12"/>
    <mergeCell ref="A7:C7"/>
    <mergeCell ref="L5:N5"/>
    <mergeCell ref="L8:N8"/>
    <mergeCell ref="B8:K8"/>
    <mergeCell ref="O8:Q8"/>
    <mergeCell ref="B11:H11"/>
    <mergeCell ref="B10:H10"/>
    <mergeCell ref="L10:Q10"/>
    <mergeCell ref="B32:D32"/>
    <mergeCell ref="B47:D47"/>
    <mergeCell ref="G32:H32"/>
    <mergeCell ref="E47:G47"/>
    <mergeCell ref="G44:H44"/>
    <mergeCell ref="H47:L47"/>
    <mergeCell ref="G45:J45"/>
    <mergeCell ref="K45:P45"/>
    <mergeCell ref="L33:N33"/>
    <mergeCell ref="H33:K33"/>
    <mergeCell ref="A102:G102"/>
    <mergeCell ref="A103:G103"/>
    <mergeCell ref="F74:G74"/>
    <mergeCell ref="O33:Q33"/>
    <mergeCell ref="J103:K103"/>
    <mergeCell ref="H103:I103"/>
    <mergeCell ref="H101:I101"/>
    <mergeCell ref="J101:K101"/>
    <mergeCell ref="I73:J73"/>
    <mergeCell ref="K73:L73"/>
    <mergeCell ref="A101:G101"/>
    <mergeCell ref="B33:D33"/>
    <mergeCell ref="E42:F42"/>
    <mergeCell ref="E35:F35"/>
    <mergeCell ref="B42:D42"/>
    <mergeCell ref="E38:F38"/>
    <mergeCell ref="B38:D38"/>
    <mergeCell ref="B34:D34"/>
    <mergeCell ref="B35:D35"/>
    <mergeCell ref="E39:F39"/>
    <mergeCell ref="B26:H26"/>
    <mergeCell ref="A100:G100"/>
    <mergeCell ref="H79:I79"/>
    <mergeCell ref="E69:F69"/>
    <mergeCell ref="I68:J68"/>
    <mergeCell ref="J78:Q78"/>
    <mergeCell ref="E53:Q54"/>
    <mergeCell ref="B49:D49"/>
    <mergeCell ref="E52:Q52"/>
    <mergeCell ref="N69:O69"/>
    <mergeCell ref="D22:I22"/>
    <mergeCell ref="B25:H25"/>
    <mergeCell ref="A22:C22"/>
    <mergeCell ref="B23:K23"/>
    <mergeCell ref="L23:N23"/>
    <mergeCell ref="O23:Q23"/>
    <mergeCell ref="I25:K25"/>
    <mergeCell ref="L25:Q25"/>
    <mergeCell ref="E49:F49"/>
    <mergeCell ref="G49:H49"/>
    <mergeCell ref="I49:J49"/>
    <mergeCell ref="H69:I69"/>
    <mergeCell ref="B67:C67"/>
    <mergeCell ref="B65:Q65"/>
    <mergeCell ref="F67:G67"/>
    <mergeCell ref="B68:D68"/>
    <mergeCell ref="O94:Q94"/>
    <mergeCell ref="A96:G96"/>
    <mergeCell ref="H96:I96"/>
    <mergeCell ref="J96:K96"/>
    <mergeCell ref="L96:N96"/>
    <mergeCell ref="O96:Q96"/>
    <mergeCell ref="A94:G94"/>
    <mergeCell ref="L72:Q72"/>
    <mergeCell ref="O88:Q88"/>
    <mergeCell ref="M43:N43"/>
    <mergeCell ref="F75:G75"/>
    <mergeCell ref="H75:I75"/>
    <mergeCell ref="B75:E75"/>
    <mergeCell ref="L75:M75"/>
    <mergeCell ref="N75:O75"/>
    <mergeCell ref="N49:O49"/>
    <mergeCell ref="B44:D44"/>
    <mergeCell ref="E45:F45"/>
    <mergeCell ref="M73:Q73"/>
    <mergeCell ref="G46:H46"/>
    <mergeCell ref="O80:Q80"/>
    <mergeCell ref="O89:Q89"/>
    <mergeCell ref="A28:Q29"/>
    <mergeCell ref="E50:F50"/>
    <mergeCell ref="P49:Q49"/>
    <mergeCell ref="G50:H50"/>
    <mergeCell ref="I50:J50"/>
    <mergeCell ref="K50:M50"/>
    <mergeCell ref="G43:I43"/>
    <mergeCell ref="K38:P38"/>
    <mergeCell ref="J31:Q31"/>
    <mergeCell ref="I46:Q46"/>
    <mergeCell ref="E32:F32"/>
    <mergeCell ref="E37:F37"/>
    <mergeCell ref="J36:L36"/>
    <mergeCell ref="G38:J38"/>
    <mergeCell ref="G40:Q40"/>
    <mergeCell ref="E33:G33"/>
    <mergeCell ref="E44:F44"/>
    <mergeCell ref="B56:Q57"/>
    <mergeCell ref="I44:J44"/>
    <mergeCell ref="G48:H48"/>
    <mergeCell ref="E34:F34"/>
    <mergeCell ref="G39:I39"/>
    <mergeCell ref="J39:L39"/>
    <mergeCell ref="M39:N39"/>
    <mergeCell ref="E40:F40"/>
    <mergeCell ref="K44:M44"/>
    <mergeCell ref="L42:P42"/>
    <mergeCell ref="L110:Q110"/>
    <mergeCell ref="B9:Q9"/>
    <mergeCell ref="B58:Q59"/>
    <mergeCell ref="G41:Q41"/>
    <mergeCell ref="J7:Q7"/>
    <mergeCell ref="I48:J48"/>
    <mergeCell ref="K48:Q48"/>
    <mergeCell ref="E51:F51"/>
    <mergeCell ref="E41:F41"/>
    <mergeCell ref="E48:F48"/>
  </mergeCells>
  <conditionalFormatting sqref="L80:N103">
    <cfRule type="expression" priority="5" dxfId="0" stopIfTrue="1">
      <formula>J80&lt;&gt;""</formula>
    </cfRule>
  </conditionalFormatting>
  <conditionalFormatting sqref="H97:H103 I102:I103 I97:I100 H80:I96">
    <cfRule type="expression" priority="7" dxfId="0" stopIfTrue="1">
      <formula>H80="要"</formula>
    </cfRule>
  </conditionalFormatting>
  <conditionalFormatting sqref="J80:K103">
    <cfRule type="expression" priority="8" dxfId="0" stopIfTrue="1">
      <formula>J80&lt;&gt;""</formula>
    </cfRule>
  </conditionalFormatting>
  <conditionalFormatting sqref="F39">
    <cfRule type="expression" priority="3" dxfId="0" stopIfTrue="1">
      <formula>T41=TRUE</formula>
    </cfRule>
  </conditionalFormatting>
  <conditionalFormatting sqref="E39">
    <cfRule type="expression" priority="4" dxfId="0" stopIfTrue="1">
      <formula>S39=TRUE</formula>
    </cfRule>
  </conditionalFormatting>
  <printOptions horizontalCentered="1"/>
  <pageMargins left="0.5905511811023623" right="0.3937007874015748" top="0.5905511811023623" bottom="0.3937007874015748" header="0.5118110236220472" footer="0.1968503937007874"/>
  <pageSetup horizontalDpi="600" verticalDpi="600" orientation="portrait" paperSize="9" scale="85" r:id="rId4"/>
  <headerFooter alignWithMargins="0">
    <oddFooter>&amp;C&amp;P / &amp;N&amp;R&amp;"Arial,標準"&amp;8LFT-FJP-SL013 / Effective Date: 1 Mar 2022</oddFooter>
  </headerFooter>
  <ignoredErrors>
    <ignoredError sqref="J100 J9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 Hayakawa</dc:creator>
  <cp:keywords/>
  <dc:description/>
  <cp:lastModifiedBy>Ken Wada  Intertek</cp:lastModifiedBy>
  <cp:lastPrinted>2022-02-10T05:15:34Z</cp:lastPrinted>
  <dcterms:created xsi:type="dcterms:W3CDTF">2010-02-17T08:10:24Z</dcterms:created>
  <dcterms:modified xsi:type="dcterms:W3CDTF">2022-02-14T01:24:56Z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0x010100C69137BE8772F64E93EE32BDDE281FAE</vt:lpwstr>
  </property>
</Properties>
</file>